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385" yWindow="540" windowWidth="25440" windowHeight="15045" tabRatio="806" activeTab="1"/>
  </bookViews>
  <sheets>
    <sheet name="свод МР" sheetId="1" r:id="rId1"/>
    <sheet name="Постатейно" sheetId="24" r:id="rId2"/>
    <sheet name="Лист1" sheetId="26" r:id="rId3"/>
  </sheets>
  <definedNames>
    <definedName name="_xlnm._FilterDatabase" localSheetId="1" hidden="1">Постатейно!$A$662:$R$742</definedName>
    <definedName name="_xlnm.Print_Titles" localSheetId="0">'свод МР'!$3:$4</definedName>
  </definedNames>
  <calcPr calcId="145621"/>
</workbook>
</file>

<file path=xl/calcChain.xml><?xml version="1.0" encoding="utf-8"?>
<calcChain xmlns="http://schemas.openxmlformats.org/spreadsheetml/2006/main">
  <c r="C23" i="1" l="1"/>
  <c r="I701" i="24" l="1"/>
  <c r="C37" i="24" l="1"/>
  <c r="C5" i="24"/>
  <c r="E8" i="24" l="1"/>
  <c r="F8" i="24"/>
  <c r="G8" i="24"/>
  <c r="H8" i="24"/>
  <c r="I8" i="24"/>
  <c r="J8" i="24"/>
  <c r="K8" i="24"/>
  <c r="L8" i="24"/>
  <c r="M8" i="24"/>
  <c r="N8" i="24"/>
  <c r="O8" i="24"/>
  <c r="P8" i="24"/>
  <c r="P9" i="24" l="1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Q9" i="24"/>
  <c r="R9" i="24"/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496" i="24" l="1"/>
  <c r="C20" i="24" l="1"/>
  <c r="C21" i="24"/>
  <c r="D12" i="26" l="1"/>
  <c r="D35" i="24" l="1"/>
  <c r="E35" i="24"/>
  <c r="F35" i="24"/>
  <c r="G35" i="24"/>
  <c r="H35" i="24"/>
  <c r="I35" i="24"/>
  <c r="J35" i="24"/>
  <c r="K35" i="24"/>
  <c r="L35" i="24"/>
  <c r="M35" i="24"/>
  <c r="N35" i="24"/>
  <c r="O35" i="24"/>
  <c r="P35" i="24"/>
  <c r="Q35" i="24"/>
  <c r="R35" i="24"/>
  <c r="D36" i="24"/>
  <c r="E36" i="24"/>
  <c r="F36" i="24"/>
  <c r="G36" i="24"/>
  <c r="H36" i="24"/>
  <c r="I36" i="24"/>
  <c r="J36" i="24"/>
  <c r="K36" i="24"/>
  <c r="L36" i="24"/>
  <c r="M36" i="24"/>
  <c r="N36" i="24"/>
  <c r="O36" i="24"/>
  <c r="P36" i="24"/>
  <c r="Q36" i="24"/>
  <c r="R36" i="24"/>
  <c r="D38" i="24"/>
  <c r="E38" i="24"/>
  <c r="F38" i="24"/>
  <c r="G38" i="24"/>
  <c r="H38" i="24"/>
  <c r="I38" i="24"/>
  <c r="J38" i="24"/>
  <c r="K38" i="24"/>
  <c r="L38" i="24"/>
  <c r="M38" i="24"/>
  <c r="N38" i="24"/>
  <c r="O38" i="24"/>
  <c r="P38" i="24"/>
  <c r="Q38" i="24"/>
  <c r="R38" i="24"/>
  <c r="D39" i="24"/>
  <c r="E39" i="24"/>
  <c r="F39" i="24"/>
  <c r="G39" i="24"/>
  <c r="H39" i="24"/>
  <c r="I39" i="24"/>
  <c r="J39" i="24"/>
  <c r="K39" i="24"/>
  <c r="L39" i="24"/>
  <c r="M39" i="24"/>
  <c r="N39" i="24"/>
  <c r="O39" i="24"/>
  <c r="P39" i="24"/>
  <c r="Q39" i="24"/>
  <c r="R39" i="24"/>
  <c r="D40" i="24"/>
  <c r="E40" i="24"/>
  <c r="F40" i="24"/>
  <c r="G40" i="24"/>
  <c r="H40" i="24"/>
  <c r="I40" i="24"/>
  <c r="J40" i="24"/>
  <c r="K40" i="24"/>
  <c r="L40" i="24"/>
  <c r="M40" i="24"/>
  <c r="N40" i="24"/>
  <c r="O40" i="24"/>
  <c r="P40" i="24"/>
  <c r="Q40" i="24"/>
  <c r="R40" i="24"/>
  <c r="D41" i="24"/>
  <c r="E41" i="24"/>
  <c r="F41" i="24"/>
  <c r="G41" i="24"/>
  <c r="H41" i="24"/>
  <c r="I41" i="24"/>
  <c r="J41" i="24"/>
  <c r="K41" i="24"/>
  <c r="L41" i="24"/>
  <c r="M41" i="24"/>
  <c r="N41" i="24"/>
  <c r="O41" i="24"/>
  <c r="P41" i="24"/>
  <c r="Q41" i="24"/>
  <c r="R41" i="24"/>
  <c r="D42" i="24"/>
  <c r="E42" i="24"/>
  <c r="F42" i="24"/>
  <c r="G42" i="24"/>
  <c r="H42" i="24"/>
  <c r="I42" i="24"/>
  <c r="J42" i="24"/>
  <c r="K42" i="24"/>
  <c r="L42" i="24"/>
  <c r="M42" i="24"/>
  <c r="N42" i="24"/>
  <c r="O42" i="24"/>
  <c r="P42" i="24"/>
  <c r="Q42" i="24"/>
  <c r="R42" i="24"/>
  <c r="D27" i="24"/>
  <c r="E27" i="24"/>
  <c r="F27" i="24"/>
  <c r="G27" i="24"/>
  <c r="H27" i="24"/>
  <c r="I27" i="24"/>
  <c r="J27" i="24"/>
  <c r="K27" i="24"/>
  <c r="L27" i="24"/>
  <c r="M27" i="24"/>
  <c r="N27" i="24"/>
  <c r="O27" i="24"/>
  <c r="P27" i="24"/>
  <c r="Q27" i="24"/>
  <c r="R27" i="24"/>
  <c r="D28" i="24"/>
  <c r="E28" i="24"/>
  <c r="F28" i="24"/>
  <c r="G28" i="24"/>
  <c r="H28" i="24"/>
  <c r="I28" i="24"/>
  <c r="J28" i="24"/>
  <c r="K28" i="24"/>
  <c r="L28" i="24"/>
  <c r="M28" i="24"/>
  <c r="N28" i="24"/>
  <c r="O28" i="24"/>
  <c r="P28" i="24"/>
  <c r="Q28" i="24"/>
  <c r="R28" i="24"/>
  <c r="D29" i="24"/>
  <c r="E29" i="24"/>
  <c r="F29" i="24"/>
  <c r="G29" i="24"/>
  <c r="H29" i="24"/>
  <c r="I29" i="24"/>
  <c r="J29" i="24"/>
  <c r="K29" i="24"/>
  <c r="L29" i="24"/>
  <c r="M29" i="24"/>
  <c r="N29" i="24"/>
  <c r="O29" i="24"/>
  <c r="P29" i="24"/>
  <c r="Q29" i="24"/>
  <c r="R29" i="24"/>
  <c r="D30" i="24"/>
  <c r="E30" i="24"/>
  <c r="F30" i="24"/>
  <c r="G30" i="24"/>
  <c r="H30" i="24"/>
  <c r="I30" i="24"/>
  <c r="J30" i="24"/>
  <c r="K30" i="24"/>
  <c r="L30" i="24"/>
  <c r="M30" i="24"/>
  <c r="N30" i="24"/>
  <c r="O30" i="24"/>
  <c r="P30" i="24"/>
  <c r="Q30" i="24"/>
  <c r="R30" i="24"/>
  <c r="D31" i="24"/>
  <c r="E31" i="24"/>
  <c r="F31" i="24"/>
  <c r="G31" i="24"/>
  <c r="H31" i="24"/>
  <c r="I31" i="24"/>
  <c r="J31" i="24"/>
  <c r="K31" i="24"/>
  <c r="L31" i="24"/>
  <c r="M31" i="24"/>
  <c r="N31" i="24"/>
  <c r="O31" i="24"/>
  <c r="P31" i="24"/>
  <c r="Q31" i="24"/>
  <c r="R31" i="24"/>
  <c r="D32" i="24"/>
  <c r="E32" i="24"/>
  <c r="F32" i="24"/>
  <c r="G32" i="24"/>
  <c r="H32" i="24"/>
  <c r="I32" i="24"/>
  <c r="J32" i="24"/>
  <c r="K32" i="24"/>
  <c r="L32" i="24"/>
  <c r="M32" i="24"/>
  <c r="N32" i="24"/>
  <c r="O32" i="24"/>
  <c r="P32" i="24"/>
  <c r="Q32" i="24"/>
  <c r="R32" i="24"/>
  <c r="D33" i="24"/>
  <c r="E33" i="24"/>
  <c r="F33" i="24"/>
  <c r="G33" i="24"/>
  <c r="H33" i="24"/>
  <c r="I33" i="24"/>
  <c r="J33" i="24"/>
  <c r="K33" i="24"/>
  <c r="L33" i="24"/>
  <c r="M33" i="24"/>
  <c r="N33" i="24"/>
  <c r="O33" i="24"/>
  <c r="P33" i="24"/>
  <c r="Q33" i="24"/>
  <c r="R33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D18" i="24"/>
  <c r="E18" i="24"/>
  <c r="F18" i="24"/>
  <c r="G18" i="24"/>
  <c r="H18" i="24"/>
  <c r="I18" i="24"/>
  <c r="J18" i="24"/>
  <c r="K18" i="24"/>
  <c r="L18" i="24"/>
  <c r="M18" i="24"/>
  <c r="N18" i="24"/>
  <c r="O18" i="24"/>
  <c r="P18" i="24"/>
  <c r="Q18" i="24"/>
  <c r="R18" i="24"/>
  <c r="D19" i="24"/>
  <c r="E19" i="24"/>
  <c r="F19" i="24"/>
  <c r="G19" i="24"/>
  <c r="H19" i="24"/>
  <c r="I19" i="24"/>
  <c r="J19" i="24"/>
  <c r="K19" i="24"/>
  <c r="L19" i="24"/>
  <c r="M19" i="24"/>
  <c r="N19" i="24"/>
  <c r="O19" i="24"/>
  <c r="P19" i="24"/>
  <c r="Q19" i="24"/>
  <c r="R19" i="24"/>
  <c r="D20" i="24"/>
  <c r="E20" i="24"/>
  <c r="F20" i="24"/>
  <c r="G20" i="24"/>
  <c r="H20" i="24"/>
  <c r="I20" i="24"/>
  <c r="J20" i="24"/>
  <c r="K20" i="24"/>
  <c r="L20" i="24"/>
  <c r="M20" i="24"/>
  <c r="N20" i="24"/>
  <c r="O20" i="24"/>
  <c r="P20" i="24"/>
  <c r="Q20" i="24"/>
  <c r="R20" i="24"/>
  <c r="D21" i="24"/>
  <c r="E21" i="24"/>
  <c r="F21" i="24"/>
  <c r="G21" i="24"/>
  <c r="H21" i="24"/>
  <c r="I21" i="24"/>
  <c r="J21" i="24"/>
  <c r="K21" i="24"/>
  <c r="L21" i="24"/>
  <c r="M21" i="24"/>
  <c r="N21" i="24"/>
  <c r="O21" i="24"/>
  <c r="P21" i="24"/>
  <c r="Q21" i="24"/>
  <c r="R21" i="24"/>
  <c r="D22" i="24"/>
  <c r="E22" i="24"/>
  <c r="F22" i="24"/>
  <c r="G22" i="24"/>
  <c r="H22" i="24"/>
  <c r="I22" i="24"/>
  <c r="J22" i="24"/>
  <c r="K22" i="24"/>
  <c r="L22" i="24"/>
  <c r="M22" i="24"/>
  <c r="N22" i="24"/>
  <c r="O22" i="24"/>
  <c r="P22" i="24"/>
  <c r="Q22" i="24"/>
  <c r="R22" i="24"/>
  <c r="D23" i="24"/>
  <c r="E23" i="24"/>
  <c r="F23" i="24"/>
  <c r="G23" i="24"/>
  <c r="H23" i="24"/>
  <c r="I23" i="24"/>
  <c r="J23" i="24"/>
  <c r="K23" i="24"/>
  <c r="L23" i="24"/>
  <c r="M23" i="24"/>
  <c r="N23" i="24"/>
  <c r="O23" i="24"/>
  <c r="P23" i="24"/>
  <c r="Q23" i="24"/>
  <c r="R23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Q24" i="24"/>
  <c r="R24" i="24"/>
  <c r="D25" i="24"/>
  <c r="E25" i="24"/>
  <c r="F25" i="24"/>
  <c r="G25" i="24"/>
  <c r="H25" i="24"/>
  <c r="I25" i="24"/>
  <c r="J25" i="24"/>
  <c r="K25" i="24"/>
  <c r="L25" i="24"/>
  <c r="M25" i="24"/>
  <c r="N25" i="24"/>
  <c r="O25" i="24"/>
  <c r="P25" i="24"/>
  <c r="Q25" i="24"/>
  <c r="R25" i="24"/>
  <c r="D26" i="24"/>
  <c r="E26" i="24"/>
  <c r="F26" i="24"/>
  <c r="G26" i="24"/>
  <c r="H26" i="24"/>
  <c r="I26" i="24"/>
  <c r="J26" i="24"/>
  <c r="K26" i="24"/>
  <c r="L26" i="24"/>
  <c r="M26" i="24"/>
  <c r="N26" i="24"/>
  <c r="O26" i="24"/>
  <c r="P26" i="24"/>
  <c r="Q26" i="24"/>
  <c r="R26" i="24"/>
  <c r="D17" i="24"/>
  <c r="E17" i="24"/>
  <c r="F17" i="24"/>
  <c r="G17" i="24"/>
  <c r="H17" i="24"/>
  <c r="I17" i="24"/>
  <c r="J17" i="24"/>
  <c r="K17" i="24"/>
  <c r="L17" i="24"/>
  <c r="M17" i="24"/>
  <c r="N17" i="24"/>
  <c r="O17" i="24"/>
  <c r="P17" i="24"/>
  <c r="Q17" i="24"/>
  <c r="R17" i="24"/>
  <c r="D16" i="24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D15" i="24"/>
  <c r="E15" i="24"/>
  <c r="F15" i="24"/>
  <c r="G15" i="24"/>
  <c r="H15" i="24"/>
  <c r="I15" i="24"/>
  <c r="J15" i="24"/>
  <c r="K15" i="24"/>
  <c r="L15" i="24"/>
  <c r="M15" i="24"/>
  <c r="N15" i="24"/>
  <c r="O15" i="24"/>
  <c r="P15" i="24"/>
  <c r="Q15" i="24"/>
  <c r="R15" i="24"/>
  <c r="D14" i="24"/>
  <c r="E14" i="24"/>
  <c r="F14" i="24"/>
  <c r="G14" i="24"/>
  <c r="H14" i="24"/>
  <c r="I14" i="24"/>
  <c r="J14" i="24"/>
  <c r="K14" i="24"/>
  <c r="L14" i="24"/>
  <c r="M14" i="24"/>
  <c r="N14" i="24"/>
  <c r="O14" i="24"/>
  <c r="P14" i="24"/>
  <c r="Q14" i="24"/>
  <c r="R14" i="24"/>
  <c r="D13" i="24"/>
  <c r="E13" i="24"/>
  <c r="F13" i="24"/>
  <c r="G13" i="24"/>
  <c r="H13" i="24"/>
  <c r="I13" i="24"/>
  <c r="J13" i="24"/>
  <c r="K13" i="24"/>
  <c r="L13" i="24"/>
  <c r="M13" i="24"/>
  <c r="N13" i="24"/>
  <c r="O13" i="24"/>
  <c r="P13" i="24"/>
  <c r="Q13" i="24"/>
  <c r="R13" i="24"/>
  <c r="D12" i="24"/>
  <c r="E12" i="24"/>
  <c r="F12" i="24"/>
  <c r="G12" i="24"/>
  <c r="H12" i="24"/>
  <c r="I12" i="24"/>
  <c r="J12" i="24"/>
  <c r="K12" i="24"/>
  <c r="L12" i="24"/>
  <c r="M12" i="24"/>
  <c r="N12" i="24"/>
  <c r="O12" i="24"/>
  <c r="P12" i="24"/>
  <c r="Q12" i="24"/>
  <c r="R12" i="24"/>
  <c r="D11" i="24"/>
  <c r="E11" i="24"/>
  <c r="F11" i="24"/>
  <c r="G11" i="24"/>
  <c r="H11" i="24"/>
  <c r="I11" i="24"/>
  <c r="J11" i="24"/>
  <c r="K11" i="24"/>
  <c r="L11" i="24"/>
  <c r="M11" i="24"/>
  <c r="N11" i="24"/>
  <c r="O11" i="24"/>
  <c r="P11" i="24"/>
  <c r="Q11" i="24"/>
  <c r="R11" i="24"/>
  <c r="D10" i="24"/>
  <c r="E10" i="24"/>
  <c r="F10" i="24"/>
  <c r="G10" i="24"/>
  <c r="H10" i="24"/>
  <c r="I10" i="24"/>
  <c r="J10" i="24"/>
  <c r="K10" i="24"/>
  <c r="L10" i="24"/>
  <c r="M10" i="24"/>
  <c r="N10" i="24"/>
  <c r="O10" i="24"/>
  <c r="P10" i="24"/>
  <c r="Q10" i="24"/>
  <c r="R10" i="24"/>
  <c r="D8" i="24"/>
  <c r="Q8" i="24"/>
  <c r="R8" i="24"/>
  <c r="D7" i="24"/>
  <c r="E7" i="24"/>
  <c r="F7" i="24"/>
  <c r="G7" i="24"/>
  <c r="H7" i="24"/>
  <c r="I7" i="24"/>
  <c r="J7" i="24"/>
  <c r="K7" i="24"/>
  <c r="L7" i="24"/>
  <c r="M7" i="24"/>
  <c r="N7" i="24"/>
  <c r="O7" i="24"/>
  <c r="P7" i="24"/>
  <c r="Q7" i="24"/>
  <c r="R7" i="24"/>
  <c r="D6" i="24"/>
  <c r="E6" i="24"/>
  <c r="F6" i="24"/>
  <c r="G6" i="24"/>
  <c r="H6" i="24"/>
  <c r="I6" i="24"/>
  <c r="J6" i="24"/>
  <c r="K6" i="24"/>
  <c r="L6" i="24"/>
  <c r="M6" i="24"/>
  <c r="N6" i="24"/>
  <c r="O6" i="24"/>
  <c r="P6" i="24"/>
  <c r="Q6" i="24"/>
  <c r="R6" i="24"/>
  <c r="D5" i="24"/>
  <c r="E5" i="24"/>
  <c r="F5" i="24"/>
  <c r="G5" i="24"/>
  <c r="H5" i="24"/>
  <c r="I5" i="24"/>
  <c r="J5" i="24"/>
  <c r="K5" i="24"/>
  <c r="L5" i="24"/>
  <c r="M5" i="24"/>
  <c r="N5" i="24"/>
  <c r="O5" i="24"/>
  <c r="P5" i="24"/>
  <c r="Q5" i="24"/>
  <c r="R5" i="24"/>
  <c r="C6" i="24"/>
  <c r="C7" i="24"/>
  <c r="C8" i="24"/>
  <c r="C10" i="24"/>
  <c r="C11" i="24"/>
  <c r="C12" i="24"/>
  <c r="C13" i="24"/>
  <c r="C14" i="24"/>
  <c r="C15" i="24"/>
  <c r="C16" i="24"/>
  <c r="C17" i="24"/>
  <c r="C18" i="24"/>
  <c r="C19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8" i="24"/>
  <c r="C39" i="24"/>
  <c r="C40" i="24"/>
  <c r="C41" i="24"/>
  <c r="C42" i="24"/>
  <c r="E11" i="1"/>
  <c r="F11" i="1"/>
  <c r="G11" i="1"/>
  <c r="H11" i="1"/>
  <c r="H332" i="24"/>
  <c r="I11" i="1" s="1"/>
  <c r="J11" i="1"/>
  <c r="K11" i="1"/>
  <c r="L11" i="1"/>
  <c r="M11" i="1"/>
  <c r="M332" i="24"/>
  <c r="N11" i="1" s="1"/>
  <c r="N332" i="24"/>
  <c r="O11" i="1" s="1"/>
  <c r="O332" i="24"/>
  <c r="P11" i="1" s="1"/>
  <c r="P332" i="24"/>
  <c r="Q11" i="1" s="1"/>
  <c r="Q332" i="24"/>
  <c r="R11" i="1" s="1"/>
  <c r="R332" i="24"/>
  <c r="S11" i="1" s="1"/>
  <c r="D11" i="1"/>
  <c r="D7" i="26" s="1"/>
  <c r="D373" i="24"/>
  <c r="E12" i="1" s="1"/>
  <c r="E373" i="24"/>
  <c r="F12" i="1" s="1"/>
  <c r="F373" i="24"/>
  <c r="G12" i="1" s="1"/>
  <c r="G373" i="24"/>
  <c r="H12" i="1" s="1"/>
  <c r="H373" i="24"/>
  <c r="I12" i="1" s="1"/>
  <c r="I373" i="24"/>
  <c r="J12" i="1" s="1"/>
  <c r="J373" i="24"/>
  <c r="K12" i="1" s="1"/>
  <c r="K373" i="24"/>
  <c r="L12" i="1" s="1"/>
  <c r="L373" i="24"/>
  <c r="M12" i="1" s="1"/>
  <c r="M373" i="24"/>
  <c r="N12" i="1" s="1"/>
  <c r="N373" i="24"/>
  <c r="O12" i="1" s="1"/>
  <c r="O373" i="24"/>
  <c r="P12" i="1" s="1"/>
  <c r="P373" i="24"/>
  <c r="Q12" i="1" s="1"/>
  <c r="Q373" i="24"/>
  <c r="R12" i="1" s="1"/>
  <c r="R373" i="24"/>
  <c r="S12" i="1" s="1"/>
  <c r="D12" i="1"/>
  <c r="D8" i="26" s="1"/>
  <c r="D414" i="24"/>
  <c r="E13" i="1" s="1"/>
  <c r="E414" i="24"/>
  <c r="F13" i="1" s="1"/>
  <c r="F414" i="24"/>
  <c r="G13" i="1" s="1"/>
  <c r="G414" i="24"/>
  <c r="H13" i="1" s="1"/>
  <c r="H414" i="24"/>
  <c r="I13" i="1" s="1"/>
  <c r="I414" i="24"/>
  <c r="J13" i="1" s="1"/>
  <c r="J414" i="24"/>
  <c r="K13" i="1" s="1"/>
  <c r="K414" i="24"/>
  <c r="L13" i="1" s="1"/>
  <c r="L414" i="24"/>
  <c r="M13" i="1" s="1"/>
  <c r="M414" i="24"/>
  <c r="N13" i="1" s="1"/>
  <c r="N414" i="24"/>
  <c r="O13" i="1" s="1"/>
  <c r="O414" i="24"/>
  <c r="P13" i="1" s="1"/>
  <c r="P414" i="24"/>
  <c r="Q13" i="1" s="1"/>
  <c r="Q414" i="24"/>
  <c r="R13" i="1" s="1"/>
  <c r="R414" i="24"/>
  <c r="S13" i="1" s="1"/>
  <c r="C414" i="24"/>
  <c r="D13" i="1" s="1"/>
  <c r="D9" i="26" s="1"/>
  <c r="D455" i="24"/>
  <c r="E14" i="1" s="1"/>
  <c r="E455" i="24"/>
  <c r="F14" i="1" s="1"/>
  <c r="F455" i="24"/>
  <c r="G14" i="1" s="1"/>
  <c r="G455" i="24"/>
  <c r="H14" i="1" s="1"/>
  <c r="H455" i="24"/>
  <c r="I14" i="1" s="1"/>
  <c r="I455" i="24"/>
  <c r="J14" i="1" s="1"/>
  <c r="J455" i="24"/>
  <c r="K14" i="1" s="1"/>
  <c r="K455" i="24"/>
  <c r="L14" i="1" s="1"/>
  <c r="L455" i="24"/>
  <c r="M14" i="1" s="1"/>
  <c r="M455" i="24"/>
  <c r="N14" i="1" s="1"/>
  <c r="N455" i="24"/>
  <c r="O14" i="1" s="1"/>
  <c r="O455" i="24"/>
  <c r="P14" i="1" s="1"/>
  <c r="P455" i="24"/>
  <c r="Q14" i="1" s="1"/>
  <c r="Q455" i="24"/>
  <c r="R14" i="1" s="1"/>
  <c r="R455" i="24"/>
  <c r="S14" i="1" s="1"/>
  <c r="C455" i="24"/>
  <c r="D14" i="1" s="1"/>
  <c r="D10" i="26" s="1"/>
  <c r="D496" i="24"/>
  <c r="E15" i="1" s="1"/>
  <c r="E496" i="24"/>
  <c r="F15" i="1" s="1"/>
  <c r="F496" i="24"/>
  <c r="G15" i="1" s="1"/>
  <c r="G496" i="24"/>
  <c r="H15" i="1" s="1"/>
  <c r="H496" i="24"/>
  <c r="I15" i="1" s="1"/>
  <c r="I496" i="24"/>
  <c r="J15" i="1" s="1"/>
  <c r="J496" i="24"/>
  <c r="K15" i="1" s="1"/>
  <c r="K496" i="24"/>
  <c r="L15" i="1" s="1"/>
  <c r="L496" i="24"/>
  <c r="M15" i="1" s="1"/>
  <c r="M496" i="24"/>
  <c r="N15" i="1" s="1"/>
  <c r="N496" i="24"/>
  <c r="O15" i="1" s="1"/>
  <c r="O496" i="24"/>
  <c r="P15" i="1" s="1"/>
  <c r="P496" i="24"/>
  <c r="Q15" i="1" s="1"/>
  <c r="Q496" i="24"/>
  <c r="R15" i="1" s="1"/>
  <c r="R496" i="24"/>
  <c r="S15" i="1" s="1"/>
  <c r="D15" i="1"/>
  <c r="D537" i="24"/>
  <c r="E16" i="1" s="1"/>
  <c r="E537" i="24"/>
  <c r="F16" i="1" s="1"/>
  <c r="F537" i="24"/>
  <c r="G16" i="1" s="1"/>
  <c r="G537" i="24"/>
  <c r="H16" i="1" s="1"/>
  <c r="H537" i="24"/>
  <c r="I16" i="1" s="1"/>
  <c r="I537" i="24"/>
  <c r="J16" i="1" s="1"/>
  <c r="J537" i="24"/>
  <c r="K16" i="1" s="1"/>
  <c r="K537" i="24"/>
  <c r="L16" i="1" s="1"/>
  <c r="L537" i="24"/>
  <c r="M16" i="1" s="1"/>
  <c r="M537" i="24"/>
  <c r="N16" i="1" s="1"/>
  <c r="N537" i="24"/>
  <c r="O16" i="1" s="1"/>
  <c r="O537" i="24"/>
  <c r="P16" i="1" s="1"/>
  <c r="P537" i="24"/>
  <c r="Q16" i="1" s="1"/>
  <c r="Q537" i="24"/>
  <c r="R16" i="1" s="1"/>
  <c r="R537" i="24"/>
  <c r="S16" i="1" s="1"/>
  <c r="C537" i="24"/>
  <c r="D16" i="1" s="1"/>
  <c r="D578" i="24"/>
  <c r="E17" i="1" s="1"/>
  <c r="E578" i="24"/>
  <c r="F17" i="1" s="1"/>
  <c r="F578" i="24"/>
  <c r="G17" i="1" s="1"/>
  <c r="G578" i="24"/>
  <c r="H17" i="1" s="1"/>
  <c r="H578" i="24"/>
  <c r="I17" i="1" s="1"/>
  <c r="I578" i="24"/>
  <c r="J17" i="1" s="1"/>
  <c r="J578" i="24"/>
  <c r="K17" i="1" s="1"/>
  <c r="K578" i="24"/>
  <c r="L17" i="1" s="1"/>
  <c r="L578" i="24"/>
  <c r="M17" i="1" s="1"/>
  <c r="M578" i="24"/>
  <c r="N17" i="1" s="1"/>
  <c r="N578" i="24"/>
  <c r="O17" i="1" s="1"/>
  <c r="O578" i="24"/>
  <c r="P17" i="1" s="1"/>
  <c r="P578" i="24"/>
  <c r="Q17" i="1" s="1"/>
  <c r="Q578" i="24"/>
  <c r="R17" i="1" s="1"/>
  <c r="R578" i="24"/>
  <c r="S17" i="1" s="1"/>
  <c r="C578" i="24"/>
  <c r="D17" i="1" s="1"/>
  <c r="D619" i="24"/>
  <c r="E18" i="1" s="1"/>
  <c r="E619" i="24"/>
  <c r="F18" i="1" s="1"/>
  <c r="F619" i="24"/>
  <c r="G18" i="1" s="1"/>
  <c r="G619" i="24"/>
  <c r="H18" i="1" s="1"/>
  <c r="H619" i="24"/>
  <c r="I18" i="1" s="1"/>
  <c r="I619" i="24"/>
  <c r="J18" i="1" s="1"/>
  <c r="J619" i="24"/>
  <c r="K18" i="1" s="1"/>
  <c r="K619" i="24"/>
  <c r="L18" i="1" s="1"/>
  <c r="L619" i="24"/>
  <c r="M18" i="1" s="1"/>
  <c r="M619" i="24"/>
  <c r="N18" i="1" s="1"/>
  <c r="N619" i="24"/>
  <c r="O18" i="1" s="1"/>
  <c r="O619" i="24"/>
  <c r="P18" i="1" s="1"/>
  <c r="P619" i="24"/>
  <c r="Q18" i="1" s="1"/>
  <c r="Q619" i="24"/>
  <c r="R18" i="1" s="1"/>
  <c r="R619" i="24"/>
  <c r="S18" i="1" s="1"/>
  <c r="C619" i="24"/>
  <c r="D18" i="1" s="1"/>
  <c r="D14" i="26" s="1"/>
  <c r="D660" i="24"/>
  <c r="E19" i="1" s="1"/>
  <c r="E660" i="24"/>
  <c r="F19" i="1" s="1"/>
  <c r="F660" i="24"/>
  <c r="G19" i="1" s="1"/>
  <c r="G660" i="24"/>
  <c r="H19" i="1" s="1"/>
  <c r="H660" i="24"/>
  <c r="I19" i="1" s="1"/>
  <c r="I660" i="24"/>
  <c r="J19" i="1" s="1"/>
  <c r="J660" i="24"/>
  <c r="K19" i="1" s="1"/>
  <c r="K660" i="24"/>
  <c r="L19" i="1" s="1"/>
  <c r="L660" i="24"/>
  <c r="M19" i="1" s="1"/>
  <c r="M660" i="24"/>
  <c r="N19" i="1" s="1"/>
  <c r="N660" i="24"/>
  <c r="O19" i="1" s="1"/>
  <c r="O660" i="24"/>
  <c r="P19" i="1" s="1"/>
  <c r="P660" i="24"/>
  <c r="Q19" i="1" s="1"/>
  <c r="Q660" i="24"/>
  <c r="R19" i="1" s="1"/>
  <c r="R660" i="24"/>
  <c r="S19" i="1" s="1"/>
  <c r="C660" i="24"/>
  <c r="D19" i="1" s="1"/>
  <c r="D15" i="26" s="1"/>
  <c r="E20" i="1"/>
  <c r="E701" i="24"/>
  <c r="F20" i="1" s="1"/>
  <c r="F701" i="24"/>
  <c r="G20" i="1" s="1"/>
  <c r="G701" i="24"/>
  <c r="H20" i="1" s="1"/>
  <c r="H701" i="24"/>
  <c r="I20" i="1" s="1"/>
  <c r="J20" i="1"/>
  <c r="J701" i="24"/>
  <c r="K20" i="1" s="1"/>
  <c r="K701" i="24"/>
  <c r="L20" i="1" s="1"/>
  <c r="L701" i="24"/>
  <c r="M20" i="1" s="1"/>
  <c r="M701" i="24"/>
  <c r="N20" i="1" s="1"/>
  <c r="N701" i="24"/>
  <c r="O20" i="1" s="1"/>
  <c r="O701" i="24"/>
  <c r="P20" i="1" s="1"/>
  <c r="P701" i="24"/>
  <c r="Q20" i="1" s="1"/>
  <c r="Q701" i="24"/>
  <c r="R20" i="1" s="1"/>
  <c r="R701" i="24"/>
  <c r="S20" i="1" s="1"/>
  <c r="C701" i="24"/>
  <c r="D20" i="1" s="1"/>
  <c r="D742" i="24"/>
  <c r="E21" i="1" s="1"/>
  <c r="E742" i="24"/>
  <c r="F21" i="1" s="1"/>
  <c r="F742" i="24"/>
  <c r="G21" i="1" s="1"/>
  <c r="G742" i="24"/>
  <c r="H21" i="1" s="1"/>
  <c r="H742" i="24"/>
  <c r="I21" i="1" s="1"/>
  <c r="I742" i="24"/>
  <c r="J21" i="1" s="1"/>
  <c r="J742" i="24"/>
  <c r="K21" i="1" s="1"/>
  <c r="K742" i="24"/>
  <c r="L21" i="1" s="1"/>
  <c r="L742" i="24"/>
  <c r="M21" i="1" s="1"/>
  <c r="M742" i="24"/>
  <c r="N21" i="1" s="1"/>
  <c r="N742" i="24"/>
  <c r="O21" i="1" s="1"/>
  <c r="O742" i="24"/>
  <c r="P21" i="1" s="1"/>
  <c r="P742" i="24"/>
  <c r="Q21" i="1" s="1"/>
  <c r="Q742" i="24"/>
  <c r="R21" i="1" s="1"/>
  <c r="R742" i="24"/>
  <c r="S21" i="1" s="1"/>
  <c r="C742" i="24"/>
  <c r="D21" i="1" s="1"/>
  <c r="D783" i="24"/>
  <c r="E22" i="1" s="1"/>
  <c r="E783" i="24"/>
  <c r="F22" i="1" s="1"/>
  <c r="F783" i="24"/>
  <c r="G22" i="1" s="1"/>
  <c r="G783" i="24"/>
  <c r="H22" i="1" s="1"/>
  <c r="H783" i="24"/>
  <c r="I22" i="1" s="1"/>
  <c r="I783" i="24"/>
  <c r="J22" i="1" s="1"/>
  <c r="J783" i="24"/>
  <c r="K22" i="1" s="1"/>
  <c r="K783" i="24"/>
  <c r="L22" i="1" s="1"/>
  <c r="L783" i="24"/>
  <c r="M22" i="1" s="1"/>
  <c r="M783" i="24"/>
  <c r="N22" i="1" s="1"/>
  <c r="N783" i="24"/>
  <c r="O22" i="1" s="1"/>
  <c r="O783" i="24"/>
  <c r="P22" i="1" s="1"/>
  <c r="P783" i="24"/>
  <c r="Q22" i="1" s="1"/>
  <c r="Q783" i="24"/>
  <c r="R22" i="1" s="1"/>
  <c r="R783" i="24"/>
  <c r="S22" i="1" s="1"/>
  <c r="C783" i="24"/>
  <c r="D22" i="1" s="1"/>
  <c r="D291" i="24"/>
  <c r="E10" i="1" s="1"/>
  <c r="E291" i="24"/>
  <c r="F10" i="1" s="1"/>
  <c r="F291" i="24"/>
  <c r="G10" i="1" s="1"/>
  <c r="G291" i="24"/>
  <c r="H10" i="1" s="1"/>
  <c r="H291" i="24"/>
  <c r="I10" i="1" s="1"/>
  <c r="I291" i="24"/>
  <c r="J10" i="1" s="1"/>
  <c r="J291" i="24"/>
  <c r="K10" i="1" s="1"/>
  <c r="K291" i="24"/>
  <c r="L10" i="1" s="1"/>
  <c r="L291" i="24"/>
  <c r="M10" i="1" s="1"/>
  <c r="M291" i="24"/>
  <c r="N10" i="1" s="1"/>
  <c r="N291" i="24"/>
  <c r="O10" i="1" s="1"/>
  <c r="O291" i="24"/>
  <c r="P10" i="1" s="1"/>
  <c r="P291" i="24"/>
  <c r="Q10" i="1" s="1"/>
  <c r="Q291" i="24"/>
  <c r="R10" i="1" s="1"/>
  <c r="R291" i="24"/>
  <c r="S10" i="1" s="1"/>
  <c r="D10" i="1"/>
  <c r="D250" i="24"/>
  <c r="E9" i="1" s="1"/>
  <c r="E250" i="24"/>
  <c r="F9" i="1" s="1"/>
  <c r="F250" i="24"/>
  <c r="G9" i="1" s="1"/>
  <c r="G250" i="24"/>
  <c r="H9" i="1" s="1"/>
  <c r="H250" i="24"/>
  <c r="I9" i="1" s="1"/>
  <c r="J9" i="1"/>
  <c r="J250" i="24"/>
  <c r="K9" i="1" s="1"/>
  <c r="K250" i="24"/>
  <c r="L9" i="1" s="1"/>
  <c r="L250" i="24"/>
  <c r="M9" i="1" s="1"/>
  <c r="M250" i="24"/>
  <c r="N9" i="1" s="1"/>
  <c r="N250" i="24"/>
  <c r="O9" i="1" s="1"/>
  <c r="O250" i="24"/>
  <c r="P9" i="1" s="1"/>
  <c r="P250" i="24"/>
  <c r="Q9" i="1" s="1"/>
  <c r="Q250" i="24"/>
  <c r="R9" i="1" s="1"/>
  <c r="R250" i="24"/>
  <c r="S9" i="1" s="1"/>
  <c r="C250" i="24"/>
  <c r="D9" i="1" s="1"/>
  <c r="D5" i="26" s="1"/>
  <c r="D208" i="24"/>
  <c r="E8" i="1" s="1"/>
  <c r="E208" i="24"/>
  <c r="F8" i="1" s="1"/>
  <c r="F208" i="24"/>
  <c r="G8" i="1" s="1"/>
  <c r="G208" i="24"/>
  <c r="H8" i="1" s="1"/>
  <c r="H208" i="24"/>
  <c r="I8" i="1" s="1"/>
  <c r="I208" i="24"/>
  <c r="J8" i="1" s="1"/>
  <c r="J208" i="24"/>
  <c r="K8" i="1" s="1"/>
  <c r="K208" i="24"/>
  <c r="L8" i="1" s="1"/>
  <c r="L208" i="24"/>
  <c r="M8" i="1" s="1"/>
  <c r="M208" i="24"/>
  <c r="N8" i="1" s="1"/>
  <c r="N208" i="24"/>
  <c r="O8" i="1" s="1"/>
  <c r="O208" i="24"/>
  <c r="P8" i="1" s="1"/>
  <c r="P208" i="24"/>
  <c r="Q8" i="1" s="1"/>
  <c r="Q208" i="24"/>
  <c r="R8" i="1" s="1"/>
  <c r="R208" i="24"/>
  <c r="S8" i="1" s="1"/>
  <c r="C208" i="24"/>
  <c r="D8" i="1" s="1"/>
  <c r="D167" i="24"/>
  <c r="E7" i="1" s="1"/>
  <c r="E167" i="24"/>
  <c r="F7" i="1" s="1"/>
  <c r="F167" i="24"/>
  <c r="G7" i="1" s="1"/>
  <c r="G167" i="24"/>
  <c r="H7" i="1" s="1"/>
  <c r="H167" i="24"/>
  <c r="I7" i="1" s="1"/>
  <c r="I167" i="24"/>
  <c r="J7" i="1" s="1"/>
  <c r="J167" i="24"/>
  <c r="K7" i="1" s="1"/>
  <c r="K167" i="24"/>
  <c r="L7" i="1" s="1"/>
  <c r="L167" i="24"/>
  <c r="M7" i="1" s="1"/>
  <c r="M167" i="24"/>
  <c r="N7" i="1" s="1"/>
  <c r="N167" i="24"/>
  <c r="O7" i="1" s="1"/>
  <c r="O167" i="24"/>
  <c r="P7" i="1" s="1"/>
  <c r="P167" i="24"/>
  <c r="Q7" i="1" s="1"/>
  <c r="Q167" i="24"/>
  <c r="R7" i="1" s="1"/>
  <c r="R167" i="24"/>
  <c r="S7" i="1" s="1"/>
  <c r="C167" i="24"/>
  <c r="D7" i="1" s="1"/>
  <c r="B3" i="26" s="1"/>
  <c r="E126" i="24"/>
  <c r="F6" i="1" s="1"/>
  <c r="F126" i="24"/>
  <c r="G6" i="1" s="1"/>
  <c r="G126" i="24"/>
  <c r="H6" i="1" s="1"/>
  <c r="H126" i="24"/>
  <c r="I6" i="1" s="1"/>
  <c r="I126" i="24"/>
  <c r="J6" i="1" s="1"/>
  <c r="J126" i="24"/>
  <c r="K6" i="1" s="1"/>
  <c r="K126" i="24"/>
  <c r="L6" i="1" s="1"/>
  <c r="L126" i="24"/>
  <c r="M6" i="1" s="1"/>
  <c r="M126" i="24"/>
  <c r="N6" i="1" s="1"/>
  <c r="N126" i="24"/>
  <c r="O6" i="1" s="1"/>
  <c r="O126" i="24"/>
  <c r="P6" i="1" s="1"/>
  <c r="P126" i="24"/>
  <c r="Q6" i="1" s="1"/>
  <c r="Q126" i="24"/>
  <c r="R6" i="1" s="1"/>
  <c r="R126" i="24"/>
  <c r="S6" i="1" s="1"/>
  <c r="D126" i="24"/>
  <c r="E6" i="1" s="1"/>
  <c r="C126" i="24"/>
  <c r="D6" i="1" s="1"/>
  <c r="B2" i="26" s="1"/>
  <c r="E84" i="24"/>
  <c r="F5" i="1" s="1"/>
  <c r="F84" i="24"/>
  <c r="G5" i="1" s="1"/>
  <c r="G84" i="24"/>
  <c r="H5" i="1" s="1"/>
  <c r="H84" i="24"/>
  <c r="I5" i="1" s="1"/>
  <c r="I84" i="24"/>
  <c r="J5" i="1" s="1"/>
  <c r="J84" i="24"/>
  <c r="K5" i="1" s="1"/>
  <c r="K84" i="24"/>
  <c r="L5" i="1" s="1"/>
  <c r="L84" i="24"/>
  <c r="M5" i="1" s="1"/>
  <c r="M84" i="24"/>
  <c r="N5" i="1" s="1"/>
  <c r="N84" i="24"/>
  <c r="O5" i="1" s="1"/>
  <c r="O84" i="24"/>
  <c r="P5" i="1" s="1"/>
  <c r="P84" i="24"/>
  <c r="Q5" i="1" s="1"/>
  <c r="Q84" i="24"/>
  <c r="R5" i="1" s="1"/>
  <c r="R84" i="24"/>
  <c r="S5" i="1" s="1"/>
  <c r="D84" i="24"/>
  <c r="E5" i="1" s="1"/>
  <c r="C84" i="24"/>
  <c r="D5" i="1" s="1"/>
  <c r="B1" i="26" s="1"/>
  <c r="D1" i="26" s="1"/>
  <c r="D3" i="26" l="1"/>
  <c r="D18" i="26"/>
  <c r="D11" i="26"/>
  <c r="D6" i="26"/>
  <c r="D17" i="26"/>
  <c r="D13" i="26"/>
  <c r="D16" i="26"/>
  <c r="D2" i="26"/>
  <c r="D4" i="26"/>
  <c r="F23" i="1"/>
  <c r="E23" i="1"/>
  <c r="M43" i="24"/>
  <c r="N23" i="1"/>
  <c r="H43" i="24"/>
  <c r="R23" i="1"/>
  <c r="Q43" i="24"/>
  <c r="K23" i="1"/>
  <c r="I23" i="1"/>
  <c r="P43" i="24"/>
  <c r="L23" i="1"/>
  <c r="S23" i="1"/>
  <c r="M23" i="1"/>
  <c r="L43" i="24"/>
  <c r="Q23" i="1"/>
  <c r="P23" i="1"/>
  <c r="O23" i="1"/>
  <c r="J23" i="1"/>
  <c r="H23" i="1"/>
  <c r="G23" i="1"/>
  <c r="O43" i="24"/>
  <c r="I43" i="24"/>
  <c r="C43" i="24"/>
  <c r="D43" i="24"/>
  <c r="K43" i="24"/>
  <c r="R43" i="24"/>
  <c r="N43" i="24"/>
  <c r="J43" i="24"/>
  <c r="G43" i="24"/>
  <c r="F43" i="24"/>
  <c r="E43" i="24"/>
  <c r="D23" i="1"/>
</calcChain>
</file>

<file path=xl/sharedStrings.xml><?xml version="1.0" encoding="utf-8"?>
<sst xmlns="http://schemas.openxmlformats.org/spreadsheetml/2006/main" count="854" uniqueCount="126">
  <si>
    <t>Количество проведенных заседаний</t>
  </si>
  <si>
    <t>Количество поступивших протоколов</t>
  </si>
  <si>
    <t>Количество рассмотренных протоколов</t>
  </si>
  <si>
    <t xml:space="preserve">Вынесено постановлений: </t>
  </si>
  <si>
    <t>Общая сумма назначенных штрафов</t>
  </si>
  <si>
    <t>Сумма, не взысканных штрафов</t>
  </si>
  <si>
    <t>всего</t>
  </si>
  <si>
    <t>Всего</t>
  </si>
  <si>
    <t>оплачено в добровольном порядке</t>
  </si>
  <si>
    <t>Лодейнопольский район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</si>
  <si>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</si>
  <si>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</si>
  <si>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</si>
  <si>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</si>
  <si>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</si>
  <si>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</si>
  <si>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</si>
  <si>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</si>
  <si>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</si>
  <si>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</si>
  <si>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</si>
  <si>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</si>
  <si>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</si>
  <si>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</si>
  <si>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Сосновоборский городской округ</t>
  </si>
  <si>
    <t>Тихвинский район</t>
  </si>
  <si>
    <t>Тосненский район</t>
  </si>
  <si>
    <t>ст.2.2</t>
  </si>
  <si>
    <t>ст.2.6</t>
  </si>
  <si>
    <t>ст.3.2</t>
  </si>
  <si>
    <t>ст.3.3</t>
  </si>
  <si>
    <t>ст.3.5</t>
  </si>
  <si>
    <t>ст.7.2</t>
  </si>
  <si>
    <t>ст.9.1</t>
  </si>
  <si>
    <t>Всего:</t>
  </si>
  <si>
    <t>ст. 7.2-1</t>
  </si>
  <si>
    <t>Статьи</t>
  </si>
  <si>
    <t>не истек срок оплаты</t>
  </si>
  <si>
    <t>Статья 3.2. Завышение (занижение) регулируемых органами государственной власти Ленинградской области, органами местного самоуправления цен</t>
  </si>
  <si>
    <t>Статья 3.3. Торговля в не отведенных для этого местах</t>
  </si>
  <si>
    <t>Статья 7.2. Нарушение порядка официального использования герба и флага Ленинградской области</t>
  </si>
  <si>
    <t>Статья 7.2-1. Нарушение порядка официального использования герба и флага муниципального образования</t>
  </si>
  <si>
    <t>Статья 9.1. Нарушение правил землепользования и застройки</t>
  </si>
  <si>
    <t>Сумма, взысканных штрафов</t>
  </si>
  <si>
    <t>ст.2.10</t>
  </si>
  <si>
    <t>Статья 2.2 Нарушение правил содержания домашних животных</t>
  </si>
  <si>
    <t>Статья 4.3. Ненадлежащее содержание фасадов нежилых зданий и сооружений, произведений монументально-декоративного искусства</t>
  </si>
  <si>
    <t>Статья 4.4. Создание препятствий для вывоза мусора и уборки территории</t>
  </si>
  <si>
    <t>Статья 4.5. Нарушение требований по поддержанию эстетического состояния территорий поселений, городского округа</t>
  </si>
  <si>
    <t>Статья 4.6. Размещение объявлений, иных информационных материалов вне установленных мест</t>
  </si>
  <si>
    <t>Статья 4.7. Нанесение надписей и графических изображений вне отведенных для этих целей мест</t>
  </si>
  <si>
    <t>Статья 4.8. Сидение на спинках скамеек в зонах рекреационного назначения</t>
  </si>
  <si>
    <t>Статья 7.6. Создание препятствий в осуществлении деятельности органов местного самоуправления</t>
  </si>
  <si>
    <t>ст.4.3</t>
  </si>
  <si>
    <t>ст.4.4</t>
  </si>
  <si>
    <t>ст.4.5</t>
  </si>
  <si>
    <t>ст.4.6</t>
  </si>
  <si>
    <t>ст.4.7</t>
  </si>
  <si>
    <t>ст.4.8</t>
  </si>
  <si>
    <t>ст.7.6</t>
  </si>
  <si>
    <t>Статья 2.10 Нарушение установленных органами государственной власти Ленинградской области правил охраны жизни людей на водных объектах, расположенных на территории Ленинградской области</t>
  </si>
  <si>
    <t xml:space="preserve">№ </t>
  </si>
  <si>
    <t xml:space="preserve">Статья 2.11 Приставание к гражданам в общественных местах </t>
  </si>
  <si>
    <t xml:space="preserve">Статья 3.7 Размещение нестационарных торговых объектов с нарушением схемы размещения нестационарных торговых объектов  </t>
  </si>
  <si>
    <t>Статья 4.9 Размещение механических транспортных средств на территориях, занятых зелеными насаждениями, на территории детских и спортивных площадок</t>
  </si>
  <si>
    <t>ст.2.11</t>
  </si>
  <si>
    <t>ст.4.9</t>
  </si>
  <si>
    <t>ст.4.10</t>
  </si>
  <si>
    <t>ст.4.11</t>
  </si>
  <si>
    <t>ст.4.12</t>
  </si>
  <si>
    <t>ст.3.7</t>
  </si>
  <si>
    <t>ст.2.10-1</t>
  </si>
  <si>
    <t>Статья 2.10-1 Нарушение установленного органами местного самоуправления запрета выхода граждан на ледовое покрытие водных объектов</t>
  </si>
  <si>
    <t>от должн. лиц муниципального района</t>
  </si>
  <si>
    <t>от должн. лиц поселений</t>
  </si>
  <si>
    <t>О вынесении назначения наказания в виде</t>
  </si>
  <si>
    <t>предупреждение</t>
  </si>
  <si>
    <t>штраф</t>
  </si>
  <si>
    <t xml:space="preserve">О прекращении производства по делу  </t>
  </si>
  <si>
    <t xml:space="preserve">вынесено устное замечание
по малозначительности
</t>
  </si>
  <si>
    <t>отсутствует состав правонарушения</t>
  </si>
  <si>
    <t>Количество постановлений отмененных судом</t>
  </si>
  <si>
    <t>Количество определений об устранении причин способствующих совершению административного правонарушения</t>
  </si>
  <si>
    <t>Район</t>
  </si>
  <si>
    <t>Статья 4.13. Нарушение порядка создания и использования, в том числе на платной основе, парковок (парковочных мест), расположенных на автомобильных дорогах общего пользования регионального, межмуниципального, местного значения</t>
  </si>
  <si>
    <t>ст.4.13</t>
  </si>
  <si>
    <t>Статья 2.10-2 Нарушение правил использования водных объектов общего пользования для личных и бытовых нужд</t>
  </si>
  <si>
    <t>ст.2.10-2</t>
  </si>
  <si>
    <t>Статья 2.6 Нарушение тишины и покоя граждан</t>
  </si>
  <si>
    <t>ст.4.14</t>
  </si>
  <si>
    <t>ст.4.15</t>
  </si>
  <si>
    <t>Статья 4.14 Нарушение порядка или сроков уборки территории муниципального образования</t>
  </si>
  <si>
    <t>Статья 4.15 Нарушение порядка участия в содержании прилегающих территорий</t>
  </si>
  <si>
    <t>Статья 2.12  Нарушение установленных областным законом дополнительных ограничений курения табака и потребления никотинсодержащей продукции в отдельных общественных местах на территории Ленинградской области</t>
  </si>
  <si>
    <t>Статья 2.13 Несоблюдение ограничения продажи несовершеннолетним товаров для личных и бытовых нужд граждан, содержащих сжиженный углеводородный газ</t>
  </si>
  <si>
    <t>Статья 4.6-1 Нарушение установленных органами местного самоуправления муниципальных образований Ленинградской области требований к размещению, внешнему виду и содержанию информационных конструкций</t>
  </si>
  <si>
    <t>Статья 4.9-1 Нарушение требований к размещению и содержанию уличной детской игровой и спортивной инфраструктуры</t>
  </si>
  <si>
    <t>Статья 6.5 Нарушение требований к осуществлению регулярных перевозок пассажиров и багажа автомобильным транспортом по межмуниципальным и муниципальным маршрутам регулярных перевозок по нерегулируемым тарифам</t>
  </si>
  <si>
    <t>ст.2.10-3</t>
  </si>
  <si>
    <t>ст.2.12</t>
  </si>
  <si>
    <t>ст.2.13</t>
  </si>
  <si>
    <t>ст.4.6-1</t>
  </si>
  <si>
    <t>ст.4.9-1</t>
  </si>
  <si>
    <t>ст.6.5</t>
  </si>
  <si>
    <t>Статья 3.5. Нарушение ограничений времени и мест розничной продажи алкогольной продукции, ограничений розничной продажи безалкогольных тонизирующих напитков</t>
  </si>
  <si>
    <t xml:space="preserve">Статья 4.10 Нарушение требований по скашиванию и уборке дикорастущей травы, корчеванию и удалению дикорастущего кустарника, удалению борщевика Сосновского </t>
  </si>
  <si>
    <t>Статья 4.12 Нарушение порядка проведения земляных работ</t>
  </si>
  <si>
    <t>наличие обстоятельств, искл. производство по делу</t>
  </si>
  <si>
    <t>Статья 4.11 Нарушение требований по содержанию фасадов и витрин встроенных нежилых помещений  многоквартирного дома</t>
  </si>
  <si>
    <t>Статья 2.10-3 Нарушение правил пользования водными объектами, расположенными на территории Ленинградской области, для плавания на маломерных судах</t>
  </si>
  <si>
    <t>Статья 3.8 Нарушение порядка организации ярмарок и продажи товаров на них на территории Ленинградской области</t>
  </si>
  <si>
    <t xml:space="preserve">Статья 4.8-1 Нарушение установленных правилами благоустройства территории муниципального образования запретов на размещение (устройство) туристических и рекреационных стоянок, установку палаток, шатров, тентов на территориях муниципальных парков, садов и скверов </t>
  </si>
  <si>
    <t>ст.3.8</t>
  </si>
  <si>
    <t>ст.4.8-1</t>
  </si>
  <si>
    <t>ст.4.11-1</t>
  </si>
  <si>
    <t>ст.4.11-2</t>
  </si>
  <si>
    <t xml:space="preserve">Статья 4.11-1 Нарушение требований к внешнему виду нестационарных торговых объектов и(или) порядка его согласования  </t>
  </si>
  <si>
    <t>Статья 4.11-2 Нарушение требований к содержанию, внешнему виду ограждающих конструкций зданий, строений, сооружений</t>
  </si>
  <si>
    <t>тек. период</t>
  </si>
  <si>
    <t>Предыд. период</t>
  </si>
  <si>
    <t>Разница</t>
  </si>
  <si>
    <t xml:space="preserve">5.14 Непроведение мероприятий по удалению борщевика Сосновского  </t>
  </si>
  <si>
    <t>ст.5.14</t>
  </si>
  <si>
    <t>ст.4.10-2</t>
  </si>
  <si>
    <t>Результаты деятельности административных комиссий муниципальных образований Ленинградской области за  3 м. 2023 г.</t>
  </si>
  <si>
    <t>Результаты деятельности административных комиссий муниципальных образований Ленинградской области за 9м. 2023г. (постатейно)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</si>
</sst>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8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1.5"/>
      <color indexed="8"/>
      <name val="Bookman Old Style"/>
      <family val="1"/>
      <charset val="204"/>
    </font>
    <font>
      <sz val="11.5"/>
      <color indexed="8"/>
      <name val="Bookman Old Style"/>
      <family val="1"/>
      <charset val="204"/>
    </font>
    <font>
      <sz val="11.5"/>
      <name val="Bookman Old Style"/>
      <family val="1"/>
      <charset val="204"/>
    </font>
    <font>
      <b/>
      <sz val="11.5"/>
      <name val="Bookman Old Style"/>
      <family val="1"/>
      <charset val="204"/>
    </font>
    <font>
      <sz val="10"/>
      <color indexed="8"/>
      <name val="Bookman Old Style"/>
      <family val="1"/>
      <charset val="204"/>
    </font>
    <font>
      <b/>
      <sz val="10"/>
      <color indexed="8"/>
      <name val="Bookman Old Style"/>
      <family val="1"/>
      <charset val="204"/>
    </font>
    <font>
      <sz val="10"/>
      <name val="Bookman Old Style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1"/>
      <name val="Bookman Old Style"/>
      <family val="1"/>
      <charset val="204"/>
    </font>
    <font>
      <sz val="11"/>
      <name val="Calibri"/>
      <family val="2"/>
      <charset val="204"/>
      <scheme val="minor"/>
    </font>
    <font>
      <b/>
      <sz val="10"/>
      <name val="Bookman Old Style"/>
      <family val="1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Bookman Old Style"/>
      <family val="1"/>
      <charset val="204"/>
    </font>
    <font>
      <b/>
      <sz val="12"/>
      <color indexed="8"/>
      <name val="Bookman Old Style"/>
      <family val="1"/>
      <charset val="204"/>
    </font>
    <font>
      <sz val="11.5"/>
      <color indexed="64"/>
      <name val="Bookman Old Style"/>
      <family val="1"/>
      <charset val="204"/>
    </font>
    <font>
      <sz val="10"/>
      <color indexed="64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1.5"/>
      <color theme="1"/>
      <name val="Bookman Old Style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0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/>
    <xf numFmtId="0" fontId="25" fillId="0" borderId="0"/>
  </cellStyleXfs>
  <cellXfs count="156">
    <xf numFmtId="0" fontId="0" fillId="0" borderId="0" xfId="0"/>
    <xf numFmtId="0" fontId="1" fillId="0" borderId="0" xfId="0" applyFont="1" applyFill="1" applyBorder="1"/>
    <xf numFmtId="0" fontId="0" fillId="0" borderId="0" xfId="0" applyBorder="1"/>
    <xf numFmtId="3" fontId="0" fillId="0" borderId="0" xfId="0" applyNumberFormat="1"/>
    <xf numFmtId="3" fontId="7" fillId="2" borderId="6" xfId="0" applyNumberFormat="1" applyFont="1" applyFill="1" applyBorder="1"/>
    <xf numFmtId="3" fontId="0" fillId="2" borderId="0" xfId="0" applyNumberFormat="1" applyFill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0" fontId="0" fillId="0" borderId="0" xfId="0" applyFill="1"/>
    <xf numFmtId="3" fontId="7" fillId="0" borderId="0" xfId="0" applyNumberFormat="1" applyFont="1" applyFill="1" applyBorder="1"/>
    <xf numFmtId="3" fontId="0" fillId="0" borderId="0" xfId="0" applyNumberFormat="1" applyFill="1"/>
    <xf numFmtId="3" fontId="7" fillId="2" borderId="10" xfId="0" applyNumberFormat="1" applyFont="1" applyFill="1" applyBorder="1"/>
    <xf numFmtId="3" fontId="7" fillId="2" borderId="4" xfId="0" applyNumberFormat="1" applyFont="1" applyFill="1" applyBorder="1"/>
    <xf numFmtId="3" fontId="0" fillId="2" borderId="0" xfId="0" applyNumberFormat="1" applyFill="1" applyBorder="1"/>
    <xf numFmtId="0" fontId="0" fillId="2" borderId="0" xfId="0" applyFill="1"/>
    <xf numFmtId="0" fontId="0" fillId="2" borderId="0" xfId="0" applyFill="1" applyBorder="1"/>
    <xf numFmtId="3" fontId="9" fillId="2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2" borderId="0" xfId="0" applyFont="1" applyFill="1" applyBorder="1"/>
    <xf numFmtId="3" fontId="9" fillId="2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left"/>
    </xf>
    <xf numFmtId="0" fontId="1" fillId="2" borderId="22" xfId="0" applyFont="1" applyFill="1" applyBorder="1"/>
    <xf numFmtId="0" fontId="1" fillId="0" borderId="22" xfId="0" applyFont="1" applyFill="1" applyBorder="1"/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3" fontId="19" fillId="2" borderId="27" xfId="0" applyNumberFormat="1" applyFont="1" applyFill="1" applyBorder="1" applyAlignment="1">
      <alignment horizontal="center" vertical="center" wrapText="1"/>
    </xf>
    <xf numFmtId="3" fontId="19" fillId="2" borderId="21" xfId="0" applyNumberFormat="1" applyFont="1" applyFill="1" applyBorder="1" applyAlignment="1">
      <alignment horizontal="center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right" vertical="center" wrapText="1" indent="1"/>
    </xf>
    <xf numFmtId="3" fontId="6" fillId="2" borderId="18" xfId="0" applyNumberFormat="1" applyFont="1" applyFill="1" applyBorder="1" applyAlignment="1">
      <alignment horizontal="right" vertical="center" wrapText="1" indent="1"/>
    </xf>
    <xf numFmtId="3" fontId="5" fillId="2" borderId="0" xfId="0" applyNumberFormat="1" applyFont="1" applyFill="1" applyBorder="1" applyAlignment="1">
      <alignment horizontal="right" vertical="center" wrapText="1" indent="1"/>
    </xf>
    <xf numFmtId="3" fontId="0" fillId="2" borderId="0" xfId="0" applyNumberFormat="1" applyFill="1" applyAlignment="1">
      <alignment horizontal="left"/>
    </xf>
    <xf numFmtId="3" fontId="21" fillId="2" borderId="4" xfId="0" applyNumberFormat="1" applyFont="1" applyFill="1" applyBorder="1"/>
    <xf numFmtId="3" fontId="21" fillId="2" borderId="6" xfId="0" applyNumberFormat="1" applyFont="1" applyFill="1" applyBorder="1"/>
    <xf numFmtId="3" fontId="22" fillId="2" borderId="6" xfId="0" applyNumberFormat="1" applyFont="1" applyFill="1" applyBorder="1"/>
    <xf numFmtId="3" fontId="7" fillId="2" borderId="6" xfId="0" applyNumberFormat="1" applyFont="1" applyFill="1" applyBorder="1" applyAlignment="1">
      <alignment vertical="center"/>
    </xf>
    <xf numFmtId="3" fontId="20" fillId="2" borderId="6" xfId="0" applyNumberFormat="1" applyFont="1" applyFill="1" applyBorder="1" applyAlignment="1">
      <alignment vertical="center"/>
    </xf>
    <xf numFmtId="3" fontId="20" fillId="2" borderId="7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 wrapText="1"/>
    </xf>
    <xf numFmtId="3" fontId="23" fillId="2" borderId="0" xfId="0" applyNumberFormat="1" applyFont="1" applyFill="1" applyBorder="1"/>
    <xf numFmtId="3" fontId="9" fillId="2" borderId="5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3" fontId="24" fillId="2" borderId="8" xfId="0" applyNumberFormat="1" applyFont="1" applyFill="1" applyBorder="1" applyAlignment="1">
      <alignment vertical="center"/>
    </xf>
    <xf numFmtId="3" fontId="24" fillId="2" borderId="1" xfId="0" applyNumberFormat="1" applyFont="1" applyFill="1" applyBorder="1" applyAlignment="1">
      <alignment vertical="center"/>
    </xf>
    <xf numFmtId="3" fontId="9" fillId="2" borderId="0" xfId="0" applyNumberFormat="1" applyFont="1" applyFill="1" applyBorder="1"/>
    <xf numFmtId="3" fontId="9" fillId="2" borderId="6" xfId="0" applyNumberFormat="1" applyFont="1" applyFill="1" applyBorder="1"/>
    <xf numFmtId="3" fontId="22" fillId="2" borderId="6" xfId="0" applyNumberFormat="1" applyFont="1" applyFill="1" applyBorder="1" applyAlignment="1">
      <alignment vertical="center"/>
    </xf>
    <xf numFmtId="3" fontId="8" fillId="2" borderId="25" xfId="0" applyNumberFormat="1" applyFont="1" applyFill="1" applyBorder="1"/>
    <xf numFmtId="3" fontId="2" fillId="3" borderId="0" xfId="0" applyNumberFormat="1" applyFont="1" applyFill="1" applyBorder="1" applyAlignment="1">
      <alignment horizontal="right" vertical="center" wrapText="1" indent="1"/>
    </xf>
    <xf numFmtId="3" fontId="7" fillId="2" borderId="35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wrapText="1" indent="1"/>
    </xf>
    <xf numFmtId="3" fontId="0" fillId="0" borderId="0" xfId="0" applyNumberFormat="1" applyBorder="1"/>
    <xf numFmtId="3" fontId="6" fillId="2" borderId="0" xfId="0" applyNumberFormat="1" applyFont="1" applyFill="1" applyBorder="1" applyAlignment="1">
      <alignment horizontal="right" vertical="center" wrapText="1" indent="1"/>
    </xf>
    <xf numFmtId="3" fontId="24" fillId="2" borderId="0" xfId="0" applyNumberFormat="1" applyFont="1" applyFill="1" applyBorder="1" applyAlignment="1">
      <alignment vertical="center"/>
    </xf>
    <xf numFmtId="3" fontId="28" fillId="2" borderId="8" xfId="0" applyNumberFormat="1" applyFont="1" applyFill="1" applyBorder="1" applyAlignment="1">
      <alignment horizontal="center" vertical="center" wrapText="1"/>
    </xf>
    <xf numFmtId="3" fontId="28" fillId="2" borderId="1" xfId="0" applyNumberFormat="1" applyFont="1" applyFill="1" applyBorder="1" applyAlignment="1">
      <alignment horizontal="center" vertical="center" wrapText="1"/>
    </xf>
    <xf numFmtId="3" fontId="28" fillId="2" borderId="2" xfId="0" applyNumberFormat="1" applyFont="1" applyFill="1" applyBorder="1" applyAlignment="1">
      <alignment horizontal="center" vertical="center" wrapText="1"/>
    </xf>
    <xf numFmtId="3" fontId="28" fillId="2" borderId="27" xfId="0" applyNumberFormat="1" applyFont="1" applyFill="1" applyBorder="1" applyAlignment="1">
      <alignment horizontal="center" vertical="center" wrapText="1"/>
    </xf>
    <xf numFmtId="3" fontId="28" fillId="2" borderId="21" xfId="0" applyNumberFormat="1" applyFont="1" applyFill="1" applyBorder="1" applyAlignment="1">
      <alignment horizontal="center" vertical="center" wrapText="1"/>
    </xf>
    <xf numFmtId="3" fontId="28" fillId="2" borderId="13" xfId="0" applyNumberFormat="1" applyFont="1" applyFill="1" applyBorder="1" applyAlignment="1">
      <alignment horizontal="center" vertical="center" wrapText="1"/>
    </xf>
    <xf numFmtId="3" fontId="29" fillId="2" borderId="8" xfId="0" applyNumberFormat="1" applyFont="1" applyFill="1" applyBorder="1" applyAlignment="1">
      <alignment horizontal="right" wrapText="1"/>
    </xf>
    <xf numFmtId="3" fontId="30" fillId="2" borderId="1" xfId="0" applyNumberFormat="1" applyFont="1" applyFill="1" applyBorder="1" applyAlignment="1">
      <alignment horizontal="right"/>
    </xf>
    <xf numFmtId="3" fontId="30" fillId="2" borderId="4" xfId="0" applyNumberFormat="1" applyFont="1" applyFill="1" applyBorder="1"/>
    <xf numFmtId="3" fontId="22" fillId="4" borderId="6" xfId="0" applyNumberFormat="1" applyFont="1" applyFill="1" applyBorder="1" applyAlignment="1">
      <alignment vertical="center"/>
    </xf>
    <xf numFmtId="3" fontId="31" fillId="4" borderId="26" xfId="0" applyNumberFormat="1" applyFont="1" applyFill="1" applyBorder="1" applyAlignment="1">
      <alignment horizontal="left"/>
    </xf>
    <xf numFmtId="3" fontId="32" fillId="4" borderId="25" xfId="0" applyNumberFormat="1" applyFont="1" applyFill="1" applyBorder="1"/>
    <xf numFmtId="0" fontId="0" fillId="0" borderId="6" xfId="0" applyBorder="1"/>
    <xf numFmtId="3" fontId="9" fillId="4" borderId="6" xfId="0" applyNumberFormat="1" applyFont="1" applyFill="1" applyBorder="1"/>
    <xf numFmtId="3" fontId="23" fillId="2" borderId="6" xfId="0" applyNumberFormat="1" applyFont="1" applyFill="1" applyBorder="1"/>
    <xf numFmtId="3" fontId="9" fillId="4" borderId="6" xfId="0" applyNumberFormat="1" applyFont="1" applyFill="1" applyBorder="1" applyAlignment="1">
      <alignment vertical="center"/>
    </xf>
    <xf numFmtId="3" fontId="22" fillId="4" borderId="6" xfId="0" applyNumberFormat="1" applyFont="1" applyFill="1" applyBorder="1"/>
    <xf numFmtId="3" fontId="23" fillId="2" borderId="0" xfId="0" applyNumberFormat="1" applyFont="1" applyFill="1"/>
    <xf numFmtId="3" fontId="9" fillId="4" borderId="10" xfId="0" applyNumberFormat="1" applyFont="1" applyFill="1" applyBorder="1"/>
    <xf numFmtId="3" fontId="3" fillId="2" borderId="20" xfId="0" applyNumberFormat="1" applyFont="1" applyFill="1" applyBorder="1" applyAlignment="1">
      <alignment horizontal="left"/>
    </xf>
    <xf numFmtId="3" fontId="4" fillId="2" borderId="11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left" vertical="center" wrapText="1"/>
    </xf>
    <xf numFmtId="3" fontId="33" fillId="2" borderId="6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horizontal="right" vertical="center" wrapText="1" indent="1"/>
    </xf>
    <xf numFmtId="3" fontId="9" fillId="0" borderId="5" xfId="0" applyNumberFormat="1" applyFont="1" applyFill="1" applyBorder="1" applyAlignment="1">
      <alignment horizontal="right" vertical="center" wrapText="1"/>
    </xf>
    <xf numFmtId="3" fontId="21" fillId="0" borderId="6" xfId="0" applyNumberFormat="1" applyFont="1" applyFill="1" applyBorder="1"/>
    <xf numFmtId="3" fontId="21" fillId="0" borderId="4" xfId="0" applyNumberFormat="1" applyFont="1" applyFill="1" applyBorder="1"/>
    <xf numFmtId="3" fontId="24" fillId="0" borderId="0" xfId="0" applyNumberFormat="1" applyFont="1" applyFill="1" applyBorder="1" applyAlignment="1">
      <alignment vertical="center"/>
    </xf>
    <xf numFmtId="3" fontId="24" fillId="0" borderId="1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 wrapText="1" indent="1"/>
    </xf>
    <xf numFmtId="3" fontId="9" fillId="0" borderId="9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6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20" fillId="0" borderId="6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right" vertical="center" wrapText="1" indent="1"/>
    </xf>
    <xf numFmtId="3" fontId="24" fillId="0" borderId="8" xfId="0" applyNumberFormat="1" applyFont="1" applyFill="1" applyBorder="1" applyAlignment="1">
      <alignment vertical="center"/>
    </xf>
    <xf numFmtId="0" fontId="0" fillId="0" borderId="6" xfId="0" applyFill="1" applyBorder="1"/>
    <xf numFmtId="3" fontId="9" fillId="0" borderId="7" xfId="0" applyNumberFormat="1" applyFont="1" applyFill="1" applyBorder="1" applyAlignment="1">
      <alignment vertical="center"/>
    </xf>
    <xf numFmtId="0" fontId="0" fillId="0" borderId="0" xfId="0" applyFill="1" applyBorder="1"/>
    <xf numFmtId="3" fontId="34" fillId="0" borderId="17" xfId="0" applyNumberFormat="1" applyFont="1" applyFill="1" applyBorder="1" applyAlignment="1">
      <alignment horizontal="right" vertical="center" wrapText="1" indent="1"/>
    </xf>
    <xf numFmtId="1" fontId="9" fillId="0" borderId="11" xfId="0" applyNumberFormat="1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 wrapText="1" indent="1"/>
    </xf>
    <xf numFmtId="3" fontId="9" fillId="0" borderId="0" xfId="0" applyNumberFormat="1" applyFont="1" applyFill="1" applyBorder="1"/>
    <xf numFmtId="3" fontId="20" fillId="0" borderId="5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left" vertical="center" wrapText="1"/>
    </xf>
    <xf numFmtId="3" fontId="5" fillId="0" borderId="28" xfId="0" applyNumberFormat="1" applyFont="1" applyFill="1" applyBorder="1" applyAlignment="1">
      <alignment horizontal="left" vertical="center" wrapText="1"/>
    </xf>
    <xf numFmtId="3" fontId="33" fillId="0" borderId="6" xfId="0" applyNumberFormat="1" applyFont="1" applyFill="1" applyBorder="1" applyAlignment="1">
      <alignment vertical="center"/>
    </xf>
    <xf numFmtId="3" fontId="18" fillId="2" borderId="29" xfId="0" applyNumberFormat="1" applyFont="1" applyFill="1" applyBorder="1" applyAlignment="1">
      <alignment horizontal="center" vertical="center" wrapText="1"/>
    </xf>
    <xf numFmtId="3" fontId="18" fillId="2" borderId="33" xfId="0" applyNumberFormat="1" applyFont="1" applyFill="1" applyBorder="1" applyAlignment="1">
      <alignment horizontal="center" vertical="center" wrapText="1"/>
    </xf>
    <xf numFmtId="3" fontId="18" fillId="2" borderId="23" xfId="0" applyNumberFormat="1" applyFont="1" applyFill="1" applyBorder="1" applyAlignment="1">
      <alignment horizontal="center" vertical="center" wrapText="1"/>
    </xf>
    <xf numFmtId="3" fontId="18" fillId="2" borderId="31" xfId="0" applyNumberFormat="1" applyFont="1" applyFill="1" applyBorder="1" applyAlignment="1">
      <alignment horizontal="center" vertical="center" wrapText="1"/>
    </xf>
    <xf numFmtId="3" fontId="18" fillId="2" borderId="32" xfId="0" applyNumberFormat="1" applyFont="1" applyFill="1" applyBorder="1" applyAlignment="1">
      <alignment horizontal="center" vertical="center" wrapText="1"/>
    </xf>
    <xf numFmtId="3" fontId="18" fillId="2" borderId="15" xfId="0" applyNumberFormat="1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 wrapText="1"/>
    </xf>
    <xf numFmtId="3" fontId="18" fillId="2" borderId="30" xfId="0" applyNumberFormat="1" applyFont="1" applyFill="1" applyBorder="1" applyAlignment="1">
      <alignment horizontal="center" vertical="center" wrapText="1"/>
    </xf>
    <xf numFmtId="3" fontId="18" fillId="2" borderId="20" xfId="0" applyNumberFormat="1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3" fontId="18" fillId="2" borderId="34" xfId="0" applyNumberFormat="1" applyFont="1" applyFill="1" applyBorder="1" applyAlignment="1">
      <alignment horizontal="center" vertical="center" wrapText="1"/>
    </xf>
    <xf numFmtId="3" fontId="18" fillId="2" borderId="16" xfId="0" applyNumberFormat="1" applyFont="1" applyFill="1" applyBorder="1" applyAlignment="1">
      <alignment horizontal="center" vertical="center" wrapText="1"/>
    </xf>
    <xf numFmtId="3" fontId="18" fillId="2" borderId="14" xfId="0" applyNumberFormat="1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3" fontId="26" fillId="2" borderId="32" xfId="0" applyNumberFormat="1" applyFont="1" applyFill="1" applyBorder="1" applyAlignment="1">
      <alignment horizontal="center" vertical="center" wrapText="1"/>
    </xf>
    <xf numFmtId="3" fontId="26" fillId="2" borderId="33" xfId="0" applyNumberFormat="1" applyFont="1" applyFill="1" applyBorder="1" applyAlignment="1">
      <alignment horizontal="center" vertical="center" wrapText="1"/>
    </xf>
    <xf numFmtId="3" fontId="26" fillId="2" borderId="15" xfId="0" applyNumberFormat="1" applyFont="1" applyFill="1" applyBorder="1" applyAlignment="1">
      <alignment horizontal="center" vertical="center" wrapText="1"/>
    </xf>
    <xf numFmtId="3" fontId="26" fillId="2" borderId="31" xfId="0" applyNumberFormat="1" applyFont="1" applyFill="1" applyBorder="1" applyAlignment="1">
      <alignment horizontal="center" vertical="center" wrapText="1"/>
    </xf>
    <xf numFmtId="3" fontId="26" fillId="2" borderId="19" xfId="0" applyNumberFormat="1" applyFont="1" applyFill="1" applyBorder="1" applyAlignment="1">
      <alignment horizontal="center" vertical="center" wrapText="1"/>
    </xf>
    <xf numFmtId="3" fontId="26" fillId="2" borderId="20" xfId="0" applyNumberFormat="1" applyFont="1" applyFill="1" applyBorder="1" applyAlignment="1">
      <alignment horizontal="center" vertical="center" wrapText="1"/>
    </xf>
    <xf numFmtId="3" fontId="26" fillId="2" borderId="16" xfId="0" applyNumberFormat="1" applyFont="1" applyFill="1" applyBorder="1" applyAlignment="1">
      <alignment horizontal="center" vertical="center" wrapText="1"/>
    </xf>
    <xf numFmtId="3" fontId="26" fillId="2" borderId="14" xfId="0" applyNumberFormat="1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/>
    </xf>
    <xf numFmtId="0" fontId="26" fillId="2" borderId="30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3" fontId="26" fillId="2" borderId="30" xfId="0" applyNumberFormat="1" applyFont="1" applyFill="1" applyBorder="1" applyAlignment="1">
      <alignment horizontal="center" vertical="center" wrapText="1"/>
    </xf>
    <xf numFmtId="3" fontId="26" fillId="2" borderId="29" xfId="0" applyNumberFormat="1" applyFont="1" applyFill="1" applyBorder="1" applyAlignment="1">
      <alignment horizontal="center" vertical="center" wrapText="1"/>
    </xf>
    <xf numFmtId="3" fontId="26" fillId="2" borderId="23" xfId="0" applyNumberFormat="1" applyFont="1" applyFill="1" applyBorder="1" applyAlignment="1">
      <alignment horizontal="center" vertical="center" wrapText="1"/>
    </xf>
    <xf numFmtId="0" fontId="27" fillId="2" borderId="29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33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 wrapText="1"/>
    </xf>
    <xf numFmtId="0" fontId="27" fillId="2" borderId="30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  <xf numFmtId="3" fontId="26" fillId="2" borderId="34" xfId="0" applyNumberFormat="1" applyFont="1" applyFill="1" applyBorder="1" applyAlignment="1">
      <alignment horizontal="center" vertical="center" wrapText="1"/>
    </xf>
  </cellXfs>
  <cellStyles count="3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Обычный" xfId="0" builtinId="0"/>
    <cellStyle name="Обычный 2" xfId="35"/>
    <cellStyle name="Обычный 3" xfId="36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="80" zoomScaleNormal="80" zoomScalePageLayoutView="80" workbookViewId="0">
      <pane xSplit="18" ySplit="4" topLeftCell="S5" activePane="bottomRight" state="frozen"/>
      <selection pane="topRight" activeCell="Q1" sqref="Q1"/>
      <selection pane="bottomLeft" activeCell="A8" sqref="A8"/>
      <selection pane="bottomRight" activeCell="B1" sqref="B1"/>
    </sheetView>
  </sheetViews>
  <sheetFormatPr defaultColWidth="8.85546875" defaultRowHeight="15" x14ac:dyDescent="0.25"/>
  <cols>
    <col min="1" max="1" width="5.140625" style="17" customWidth="1"/>
    <col min="2" max="2" width="42.42578125" customWidth="1"/>
    <col min="3" max="3" width="10.140625" customWidth="1"/>
    <col min="4" max="4" width="12.7109375" customWidth="1"/>
    <col min="5" max="5" width="12.42578125" customWidth="1"/>
    <col min="6" max="6" width="10.7109375" customWidth="1"/>
    <col min="7" max="7" width="12" customWidth="1"/>
    <col min="8" max="8" width="11.28515625" customWidth="1"/>
    <col min="9" max="9" width="9.5703125" customWidth="1"/>
    <col min="10" max="10" width="8.28515625" customWidth="1"/>
    <col min="11" max="14" width="12.28515625" customWidth="1"/>
    <col min="15" max="15" width="14.28515625" customWidth="1"/>
    <col min="16" max="16" width="13.85546875" customWidth="1"/>
    <col min="17" max="17" width="13.7109375" customWidth="1"/>
    <col min="18" max="18" width="13.42578125" customWidth="1"/>
    <col min="19" max="19" width="14.140625" customWidth="1"/>
  </cols>
  <sheetData>
    <row r="1" spans="1:20" ht="21" customHeight="1" thickBot="1" x14ac:dyDescent="0.3">
      <c r="A1" s="18"/>
      <c r="B1" s="19" t="s">
        <v>124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spans="1:20" ht="36" customHeight="1" thickBot="1" x14ac:dyDescent="0.3">
      <c r="A2" s="121" t="s">
        <v>61</v>
      </c>
      <c r="B2" s="123" t="s">
        <v>83</v>
      </c>
      <c r="C2" s="123" t="s">
        <v>0</v>
      </c>
      <c r="D2" s="115" t="s">
        <v>1</v>
      </c>
      <c r="E2" s="119"/>
      <c r="F2" s="116"/>
      <c r="G2" s="123" t="s">
        <v>2</v>
      </c>
      <c r="H2" s="132" t="s">
        <v>3</v>
      </c>
      <c r="I2" s="133"/>
      <c r="J2" s="133"/>
      <c r="K2" s="133"/>
      <c r="L2" s="134"/>
      <c r="M2" s="126" t="s">
        <v>81</v>
      </c>
      <c r="N2" s="126" t="s">
        <v>82</v>
      </c>
      <c r="O2" s="123" t="s">
        <v>4</v>
      </c>
      <c r="P2" s="115" t="s">
        <v>5</v>
      </c>
      <c r="Q2" s="116"/>
      <c r="R2" s="119" t="s">
        <v>43</v>
      </c>
      <c r="S2" s="116"/>
    </row>
    <row r="3" spans="1:20" s="1" customFormat="1" ht="73.5" customHeight="1" x14ac:dyDescent="0.25">
      <c r="A3" s="122"/>
      <c r="B3" s="124"/>
      <c r="C3" s="124"/>
      <c r="D3" s="117"/>
      <c r="E3" s="120"/>
      <c r="F3" s="118"/>
      <c r="G3" s="124"/>
      <c r="H3" s="123" t="s">
        <v>7</v>
      </c>
      <c r="I3" s="130" t="s">
        <v>75</v>
      </c>
      <c r="J3" s="131"/>
      <c r="K3" s="130" t="s">
        <v>78</v>
      </c>
      <c r="L3" s="131"/>
      <c r="M3" s="127"/>
      <c r="N3" s="127"/>
      <c r="O3" s="129"/>
      <c r="P3" s="117"/>
      <c r="Q3" s="118"/>
      <c r="R3" s="120"/>
      <c r="S3" s="118"/>
      <c r="T3" s="21"/>
    </row>
    <row r="4" spans="1:20" s="26" customFormat="1" ht="137.25" customHeight="1" thickBot="1" x14ac:dyDescent="0.3">
      <c r="A4" s="122"/>
      <c r="B4" s="125"/>
      <c r="C4" s="125"/>
      <c r="D4" s="27" t="s">
        <v>6</v>
      </c>
      <c r="E4" s="28" t="s">
        <v>73</v>
      </c>
      <c r="F4" s="29" t="s">
        <v>74</v>
      </c>
      <c r="G4" s="125"/>
      <c r="H4" s="125"/>
      <c r="I4" s="27" t="s">
        <v>76</v>
      </c>
      <c r="J4" s="30" t="s">
        <v>77</v>
      </c>
      <c r="K4" s="27" t="s">
        <v>79</v>
      </c>
      <c r="L4" s="29" t="s">
        <v>80</v>
      </c>
      <c r="M4" s="128"/>
      <c r="N4" s="128"/>
      <c r="O4" s="31" t="s">
        <v>6</v>
      </c>
      <c r="P4" s="27" t="s">
        <v>6</v>
      </c>
      <c r="Q4" s="29" t="s">
        <v>37</v>
      </c>
      <c r="R4" s="32" t="s">
        <v>6</v>
      </c>
      <c r="S4" s="29" t="s">
        <v>8</v>
      </c>
      <c r="T4" s="25"/>
    </row>
    <row r="5" spans="1:20" ht="18" customHeight="1" x14ac:dyDescent="0.3">
      <c r="A5" s="33">
        <v>1</v>
      </c>
      <c r="B5" s="81" t="s">
        <v>10</v>
      </c>
      <c r="C5" s="12">
        <f>Постатейно!B84</f>
        <v>19</v>
      </c>
      <c r="D5" s="12">
        <f>Постатейно!C84</f>
        <v>130</v>
      </c>
      <c r="E5" s="12">
        <f>Постатейно!D84</f>
        <v>44</v>
      </c>
      <c r="F5" s="12">
        <f>Постатейно!E84</f>
        <v>86</v>
      </c>
      <c r="G5" s="12">
        <f>Постатейно!F84</f>
        <v>128</v>
      </c>
      <c r="H5" s="12">
        <f>Постатейно!G84</f>
        <v>127</v>
      </c>
      <c r="I5" s="12">
        <f>Постатейно!H84</f>
        <v>0</v>
      </c>
      <c r="J5" s="12">
        <f>Постатейно!I84</f>
        <v>109</v>
      </c>
      <c r="K5" s="12">
        <f>Постатейно!J84</f>
        <v>1</v>
      </c>
      <c r="L5" s="12">
        <f>Постатейно!K84</f>
        <v>20</v>
      </c>
      <c r="M5" s="12">
        <f>Постатейно!L84</f>
        <v>0</v>
      </c>
      <c r="N5" s="12">
        <f>Постатейно!M84</f>
        <v>0</v>
      </c>
      <c r="O5" s="12">
        <f>Постатейно!N84</f>
        <v>148800</v>
      </c>
      <c r="P5" s="12">
        <f>Постатейно!O84</f>
        <v>111200</v>
      </c>
      <c r="Q5" s="12">
        <f>Постатейно!P84</f>
        <v>11500</v>
      </c>
      <c r="R5" s="12">
        <f>Постатейно!Q84</f>
        <v>37600</v>
      </c>
      <c r="S5" s="12">
        <f>Постатейно!R84</f>
        <v>37600</v>
      </c>
      <c r="T5" s="14"/>
    </row>
    <row r="6" spans="1:20" ht="18" customHeight="1" x14ac:dyDescent="0.3">
      <c r="A6" s="33">
        <v>2</v>
      </c>
      <c r="B6" s="82" t="s">
        <v>11</v>
      </c>
      <c r="C6" s="4">
        <f>Постатейно!B126</f>
        <v>11</v>
      </c>
      <c r="D6" s="4">
        <f>Постатейно!C126</f>
        <v>199</v>
      </c>
      <c r="E6" s="4">
        <f>Постатейно!D126</f>
        <v>55</v>
      </c>
      <c r="F6" s="4">
        <f>Постатейно!E126</f>
        <v>144</v>
      </c>
      <c r="G6" s="4">
        <f>Постатейно!F126</f>
        <v>196</v>
      </c>
      <c r="H6" s="4">
        <f>Постатейно!G126</f>
        <v>196</v>
      </c>
      <c r="I6" s="4">
        <f>Постатейно!H126</f>
        <v>5</v>
      </c>
      <c r="J6" s="4">
        <f>Постатейно!I126</f>
        <v>174</v>
      </c>
      <c r="K6" s="4">
        <f>Постатейно!J126</f>
        <v>0</v>
      </c>
      <c r="L6" s="4">
        <f>Постатейно!K126</f>
        <v>17</v>
      </c>
      <c r="M6" s="4">
        <f>Постатейно!L126</f>
        <v>1</v>
      </c>
      <c r="N6" s="4">
        <f>Постатейно!M126</f>
        <v>0</v>
      </c>
      <c r="O6" s="4">
        <f>Постатейно!N126</f>
        <v>989500</v>
      </c>
      <c r="P6" s="4">
        <f>Постатейно!O126</f>
        <v>890500</v>
      </c>
      <c r="Q6" s="4">
        <f>Постатейно!P126</f>
        <v>787500</v>
      </c>
      <c r="R6" s="4">
        <f>Постатейно!Q126</f>
        <v>99000</v>
      </c>
      <c r="S6" s="4">
        <f>Постатейно!R126</f>
        <v>99000</v>
      </c>
      <c r="T6" s="14"/>
    </row>
    <row r="7" spans="1:20" ht="18" customHeight="1" x14ac:dyDescent="0.3">
      <c r="A7" s="33">
        <v>3</v>
      </c>
      <c r="B7" s="82" t="s">
        <v>12</v>
      </c>
      <c r="C7" s="4">
        <f>Постатейно!B167</f>
        <v>24</v>
      </c>
      <c r="D7" s="4">
        <f>Постатейно!C167</f>
        <v>140</v>
      </c>
      <c r="E7" s="4">
        <f>Постатейно!D167</f>
        <v>120</v>
      </c>
      <c r="F7" s="4">
        <f>Постатейно!E167</f>
        <v>20</v>
      </c>
      <c r="G7" s="4">
        <f>Постатейно!F167</f>
        <v>140</v>
      </c>
      <c r="H7" s="4">
        <f>Постатейно!G167</f>
        <v>140</v>
      </c>
      <c r="I7" s="4">
        <f>Постатейно!H167</f>
        <v>1</v>
      </c>
      <c r="J7" s="4">
        <f>Постатейно!I167</f>
        <v>138</v>
      </c>
      <c r="K7" s="4">
        <f>Постатейно!J167</f>
        <v>0</v>
      </c>
      <c r="L7" s="4">
        <f>Постатейно!K167</f>
        <v>1</v>
      </c>
      <c r="M7" s="4">
        <f>Постатейно!L167</f>
        <v>0</v>
      </c>
      <c r="N7" s="4">
        <f>Постатейно!M167</f>
        <v>0</v>
      </c>
      <c r="O7" s="4">
        <f>Постатейно!N167</f>
        <v>375000</v>
      </c>
      <c r="P7" s="4">
        <f>Постатейно!O167</f>
        <v>166435</v>
      </c>
      <c r="Q7" s="4">
        <f>Постатейно!P167</f>
        <v>71000</v>
      </c>
      <c r="R7" s="4">
        <f>Постатейно!Q167</f>
        <v>208565.38</v>
      </c>
      <c r="S7" s="4">
        <f>Постатейно!R167</f>
        <v>207650</v>
      </c>
      <c r="T7" s="14"/>
    </row>
    <row r="8" spans="1:20" ht="18" customHeight="1" x14ac:dyDescent="0.3">
      <c r="A8" s="33">
        <v>4</v>
      </c>
      <c r="B8" s="82" t="s">
        <v>13</v>
      </c>
      <c r="C8" s="4">
        <f>Постатейно!B208</f>
        <v>13</v>
      </c>
      <c r="D8" s="4">
        <f>Постатейно!C208</f>
        <v>680</v>
      </c>
      <c r="E8" s="4">
        <f>Постатейно!D208</f>
        <v>17</v>
      </c>
      <c r="F8" s="4">
        <f>Постатейно!E208</f>
        <v>663</v>
      </c>
      <c r="G8" s="4">
        <f>Постатейно!F208</f>
        <v>680</v>
      </c>
      <c r="H8" s="4">
        <f>Постатейно!G208</f>
        <v>570</v>
      </c>
      <c r="I8" s="4">
        <f>Постатейно!H208</f>
        <v>84</v>
      </c>
      <c r="J8" s="4">
        <f>Постатейно!I208</f>
        <v>388</v>
      </c>
      <c r="K8" s="4">
        <f>Постатейно!J208</f>
        <v>0</v>
      </c>
      <c r="L8" s="4">
        <f>Постатейно!K208</f>
        <v>98</v>
      </c>
      <c r="M8" s="4">
        <f>Постатейно!L208</f>
        <v>0</v>
      </c>
      <c r="N8" s="4">
        <f>Постатейно!M208</f>
        <v>0</v>
      </c>
      <c r="O8" s="4">
        <f>Постатейно!N208</f>
        <v>1104200</v>
      </c>
      <c r="P8" s="4">
        <f>Постатейно!O208</f>
        <v>673600</v>
      </c>
      <c r="Q8" s="4">
        <f>Постатейно!P208</f>
        <v>434600</v>
      </c>
      <c r="R8" s="4">
        <f>Постатейно!Q208</f>
        <v>430600</v>
      </c>
      <c r="S8" s="4">
        <f>Постатейно!R208</f>
        <v>419600</v>
      </c>
      <c r="T8" s="14"/>
    </row>
    <row r="9" spans="1:20" ht="18" customHeight="1" x14ac:dyDescent="0.3">
      <c r="A9" s="33">
        <v>5</v>
      </c>
      <c r="B9" s="82" t="s">
        <v>14</v>
      </c>
      <c r="C9" s="51">
        <f>Постатейно!B250</f>
        <v>18</v>
      </c>
      <c r="D9" s="51">
        <f>Постатейно!C250</f>
        <v>221</v>
      </c>
      <c r="E9" s="51">
        <f>Постатейно!D250</f>
        <v>71</v>
      </c>
      <c r="F9" s="51">
        <f>Постатейно!E250</f>
        <v>150</v>
      </c>
      <c r="G9" s="51">
        <f>Постатейно!F250</f>
        <v>221</v>
      </c>
      <c r="H9" s="51">
        <f>Постатейно!G250</f>
        <v>221</v>
      </c>
      <c r="I9" s="51">
        <f>Постатейно!H250</f>
        <v>0</v>
      </c>
      <c r="J9" s="51">
        <f>Постатейно!I250</f>
        <v>199</v>
      </c>
      <c r="K9" s="51">
        <f>Постатейно!J250</f>
        <v>4</v>
      </c>
      <c r="L9" s="51">
        <f>Постатейно!K250</f>
        <v>5</v>
      </c>
      <c r="M9" s="51">
        <f>Постатейно!L250</f>
        <v>0</v>
      </c>
      <c r="N9" s="51">
        <f>Постатейно!M250</f>
        <v>0</v>
      </c>
      <c r="O9" s="51">
        <f>Постатейно!N250</f>
        <v>314000</v>
      </c>
      <c r="P9" s="51">
        <f>Постатейно!O250</f>
        <v>180000</v>
      </c>
      <c r="Q9" s="51">
        <f>Постатейно!P250</f>
        <v>80500</v>
      </c>
      <c r="R9" s="51">
        <f>Постатейно!Q250</f>
        <v>134000</v>
      </c>
      <c r="S9" s="51">
        <f>Постатейно!R250</f>
        <v>124000</v>
      </c>
      <c r="T9" s="14"/>
    </row>
    <row r="10" spans="1:20" ht="18" customHeight="1" x14ac:dyDescent="0.3">
      <c r="A10" s="33">
        <v>6</v>
      </c>
      <c r="B10" s="82" t="s">
        <v>15</v>
      </c>
      <c r="C10" s="4">
        <f>Постатейно!B291</f>
        <v>19</v>
      </c>
      <c r="D10" s="4">
        <f>Постатейно!C291</f>
        <v>497</v>
      </c>
      <c r="E10" s="4">
        <f>Постатейно!D291</f>
        <v>127</v>
      </c>
      <c r="F10" s="4">
        <f>Постатейно!E291</f>
        <v>370</v>
      </c>
      <c r="G10" s="4">
        <f>Постатейно!F291</f>
        <v>497</v>
      </c>
      <c r="H10" s="4">
        <f>Постатейно!G291</f>
        <v>453</v>
      </c>
      <c r="I10" s="4">
        <f>Постатейно!H291</f>
        <v>32</v>
      </c>
      <c r="J10" s="4">
        <f>Постатейно!I291</f>
        <v>424</v>
      </c>
      <c r="K10" s="4">
        <f>Постатейно!J291</f>
        <v>0</v>
      </c>
      <c r="L10" s="4">
        <f>Постатейно!K291</f>
        <v>41</v>
      </c>
      <c r="M10" s="4">
        <f>Постатейно!L291</f>
        <v>0</v>
      </c>
      <c r="N10" s="4">
        <f>Постатейно!M291</f>
        <v>0</v>
      </c>
      <c r="O10" s="4">
        <f>Постатейно!N291</f>
        <v>1312000</v>
      </c>
      <c r="P10" s="4">
        <f>Постатейно!O291</f>
        <v>993100</v>
      </c>
      <c r="Q10" s="4">
        <f>Постатейно!P291</f>
        <v>993100</v>
      </c>
      <c r="R10" s="4">
        <f>Постатейно!Q291</f>
        <v>156100</v>
      </c>
      <c r="S10" s="4">
        <f>Постатейно!R291</f>
        <v>95500</v>
      </c>
      <c r="T10" s="14"/>
    </row>
    <row r="11" spans="1:20" ht="18" customHeight="1" x14ac:dyDescent="0.3">
      <c r="A11" s="33">
        <v>7</v>
      </c>
      <c r="B11" s="82" t="s">
        <v>16</v>
      </c>
      <c r="C11" s="51">
        <f>Постатейно!B332</f>
        <v>19</v>
      </c>
      <c r="D11" s="51">
        <f>Постатейно!C332</f>
        <v>180</v>
      </c>
      <c r="E11" s="51">
        <f>Постатейно!D332</f>
        <v>90</v>
      </c>
      <c r="F11" s="51">
        <f>Постатейно!E332</f>
        <v>27</v>
      </c>
      <c r="G11" s="51">
        <f>Постатейно!F332</f>
        <v>180</v>
      </c>
      <c r="H11" s="51">
        <f>Постатейно!G332</f>
        <v>180</v>
      </c>
      <c r="I11" s="51">
        <f>Постатейно!H332</f>
        <v>0</v>
      </c>
      <c r="J11" s="51">
        <f>Постатейно!I332</f>
        <v>100</v>
      </c>
      <c r="K11" s="51">
        <f>Постатейно!J332</f>
        <v>8</v>
      </c>
      <c r="L11" s="51">
        <f>Постатейно!K332</f>
        <v>18</v>
      </c>
      <c r="M11" s="51">
        <f>Постатейно!L332</f>
        <v>1</v>
      </c>
      <c r="N11" s="51">
        <f>Постатейно!M332</f>
        <v>0</v>
      </c>
      <c r="O11" s="51">
        <f>Постатейно!N332</f>
        <v>254300</v>
      </c>
      <c r="P11" s="51">
        <f>Постатейно!O332</f>
        <v>185900</v>
      </c>
      <c r="Q11" s="51">
        <f>Постатейно!P332</f>
        <v>72900</v>
      </c>
      <c r="R11" s="51">
        <f>Постатейно!Q332</f>
        <v>68400</v>
      </c>
      <c r="S11" s="51">
        <f>Постатейно!R332</f>
        <v>67400</v>
      </c>
      <c r="T11" s="14"/>
    </row>
    <row r="12" spans="1:20" ht="18" customHeight="1" x14ac:dyDescent="0.25">
      <c r="A12" s="33">
        <v>8</v>
      </c>
      <c r="B12" s="82" t="s">
        <v>17</v>
      </c>
      <c r="C12" s="47">
        <f>Постатейно!B373</f>
        <v>18</v>
      </c>
      <c r="D12" s="47">
        <f>Постатейно!C373</f>
        <v>141</v>
      </c>
      <c r="E12" s="47">
        <f>Постатейно!D373</f>
        <v>137</v>
      </c>
      <c r="F12" s="47">
        <f>Постатейно!E373</f>
        <v>6</v>
      </c>
      <c r="G12" s="47">
        <f>Постатейно!F373</f>
        <v>142</v>
      </c>
      <c r="H12" s="47">
        <f>Постатейно!G373</f>
        <v>142</v>
      </c>
      <c r="I12" s="47">
        <f>Постатейно!H373</f>
        <v>0</v>
      </c>
      <c r="J12" s="47">
        <f>Постатейно!I373</f>
        <v>134</v>
      </c>
      <c r="K12" s="47">
        <f>Постатейно!J373</f>
        <v>1</v>
      </c>
      <c r="L12" s="47">
        <f>Постатейно!K373</f>
        <v>7</v>
      </c>
      <c r="M12" s="47">
        <f>Постатейно!L373</f>
        <v>0</v>
      </c>
      <c r="N12" s="47">
        <f>Постатейно!M373</f>
        <v>0</v>
      </c>
      <c r="O12" s="47">
        <f>Постатейно!N373</f>
        <v>273500</v>
      </c>
      <c r="P12" s="47">
        <f>Постатейно!O373</f>
        <v>210500</v>
      </c>
      <c r="Q12" s="47">
        <f>Постатейно!P373</f>
        <v>88500</v>
      </c>
      <c r="R12" s="47">
        <f>Постатейно!Q373</f>
        <v>63000</v>
      </c>
      <c r="S12" s="47">
        <f>Постатейно!R373</f>
        <v>58000</v>
      </c>
      <c r="T12" s="14"/>
    </row>
    <row r="13" spans="1:20" ht="18" customHeight="1" x14ac:dyDescent="0.3">
      <c r="A13" s="33">
        <v>9</v>
      </c>
      <c r="B13" s="82" t="s">
        <v>18</v>
      </c>
      <c r="C13" s="4">
        <f>Постатейно!B414</f>
        <v>17</v>
      </c>
      <c r="D13" s="4">
        <f>Постатейно!C414</f>
        <v>190</v>
      </c>
      <c r="E13" s="4">
        <f>Постатейно!D414</f>
        <v>0</v>
      </c>
      <c r="F13" s="4">
        <f>Постатейно!E414</f>
        <v>190</v>
      </c>
      <c r="G13" s="4">
        <f>Постатейно!F414</f>
        <v>190</v>
      </c>
      <c r="H13" s="4">
        <f>Постатейно!G414</f>
        <v>164</v>
      </c>
      <c r="I13" s="4">
        <f>Постатейно!H414</f>
        <v>6</v>
      </c>
      <c r="J13" s="4">
        <f>Постатейно!I414</f>
        <v>117</v>
      </c>
      <c r="K13" s="4">
        <f>Постатейно!J414</f>
        <v>1</v>
      </c>
      <c r="L13" s="4">
        <f>Постатейно!K414</f>
        <v>40</v>
      </c>
      <c r="M13" s="4">
        <f>Постатейно!L414</f>
        <v>0</v>
      </c>
      <c r="N13" s="4">
        <f>Постатейно!M414</f>
        <v>1</v>
      </c>
      <c r="O13" s="4">
        <f>Постатейно!N414</f>
        <v>237500</v>
      </c>
      <c r="P13" s="4">
        <f>Постатейно!O414</f>
        <v>134000</v>
      </c>
      <c r="Q13" s="4">
        <f>Постатейно!P414</f>
        <v>61000</v>
      </c>
      <c r="R13" s="4">
        <f>Постатейно!Q414</f>
        <v>103500</v>
      </c>
      <c r="S13" s="4">
        <f>Постатейно!R414</f>
        <v>72000</v>
      </c>
      <c r="T13" s="14"/>
    </row>
    <row r="14" spans="1:20" ht="18" customHeight="1" x14ac:dyDescent="0.25">
      <c r="A14" s="33">
        <v>10</v>
      </c>
      <c r="B14" s="82" t="s">
        <v>9</v>
      </c>
      <c r="C14" s="40">
        <f>Постатейно!B455</f>
        <v>18</v>
      </c>
      <c r="D14" s="40">
        <f>Постатейно!C455</f>
        <v>168</v>
      </c>
      <c r="E14" s="40">
        <f>Постатейно!D455</f>
        <v>165</v>
      </c>
      <c r="F14" s="40">
        <f>Постатейно!E455</f>
        <v>3</v>
      </c>
      <c r="G14" s="40">
        <f>Постатейно!F455</f>
        <v>168</v>
      </c>
      <c r="H14" s="40">
        <f>Постатейно!G455</f>
        <v>168</v>
      </c>
      <c r="I14" s="40">
        <f>Постатейно!H455</f>
        <v>39</v>
      </c>
      <c r="J14" s="40">
        <f>Постатейно!I455</f>
        <v>129</v>
      </c>
      <c r="K14" s="40">
        <f>Постатейно!J455</f>
        <v>0</v>
      </c>
      <c r="L14" s="40">
        <f>Постатейно!K455</f>
        <v>0</v>
      </c>
      <c r="M14" s="40">
        <f>Постатейно!L455</f>
        <v>0</v>
      </c>
      <c r="N14" s="40">
        <f>Постатейно!M455</f>
        <v>0</v>
      </c>
      <c r="O14" s="40">
        <f>Постатейно!N455</f>
        <v>117000</v>
      </c>
      <c r="P14" s="40">
        <f>Постатейно!O455</f>
        <v>77000</v>
      </c>
      <c r="Q14" s="40">
        <f>Постатейно!P455</f>
        <v>20500</v>
      </c>
      <c r="R14" s="40">
        <f>Постатейно!Q455</f>
        <v>40000</v>
      </c>
      <c r="S14" s="40">
        <f>Постатейно!R455</f>
        <v>35000</v>
      </c>
      <c r="T14" s="14"/>
    </row>
    <row r="15" spans="1:20" ht="18" customHeight="1" x14ac:dyDescent="0.25">
      <c r="A15" s="33">
        <v>11</v>
      </c>
      <c r="B15" s="82" t="s">
        <v>19</v>
      </c>
      <c r="C15" s="47">
        <f>Постатейно!B496</f>
        <v>17</v>
      </c>
      <c r="D15" s="47">
        <f>Постатейно!C496</f>
        <v>180</v>
      </c>
      <c r="E15" s="47">
        <f>Постатейно!D496</f>
        <v>0</v>
      </c>
      <c r="F15" s="47">
        <f>Постатейно!E496</f>
        <v>180</v>
      </c>
      <c r="G15" s="47">
        <f>Постатейно!F496</f>
        <v>180</v>
      </c>
      <c r="H15" s="47">
        <f>Постатейно!G496</f>
        <v>168</v>
      </c>
      <c r="I15" s="47">
        <f>Постатейно!H496</f>
        <v>2</v>
      </c>
      <c r="J15" s="47">
        <f>Постатейно!I496</f>
        <v>143</v>
      </c>
      <c r="K15" s="47">
        <f>Постатейно!J496</f>
        <v>7</v>
      </c>
      <c r="L15" s="47">
        <f>Постатейно!K496</f>
        <v>16</v>
      </c>
      <c r="M15" s="47">
        <f>Постатейно!L496</f>
        <v>0</v>
      </c>
      <c r="N15" s="47">
        <f>Постатейно!M496</f>
        <v>12</v>
      </c>
      <c r="O15" s="47">
        <f>Постатейно!N496</f>
        <v>310000</v>
      </c>
      <c r="P15" s="47">
        <f>Постатейно!O496</f>
        <v>203000</v>
      </c>
      <c r="Q15" s="47">
        <f>Постатейно!P496</f>
        <v>15000</v>
      </c>
      <c r="R15" s="47">
        <f>Постатейно!Q496</f>
        <v>98000</v>
      </c>
      <c r="S15" s="47">
        <f>Постатейно!R496</f>
        <v>98000</v>
      </c>
      <c r="T15" s="14"/>
    </row>
    <row r="16" spans="1:20" ht="18" customHeight="1" x14ac:dyDescent="0.25">
      <c r="A16" s="33">
        <v>12</v>
      </c>
      <c r="B16" s="82" t="s">
        <v>20</v>
      </c>
      <c r="C16" s="47">
        <f>Постатейно!B537</f>
        <v>20</v>
      </c>
      <c r="D16" s="47">
        <f>Постатейно!C537</f>
        <v>145</v>
      </c>
      <c r="E16" s="47">
        <f>Постатейно!D537</f>
        <v>57</v>
      </c>
      <c r="F16" s="47">
        <f>Постатейно!E537</f>
        <v>88</v>
      </c>
      <c r="G16" s="47">
        <f>Постатейно!F537</f>
        <v>137</v>
      </c>
      <c r="H16" s="47">
        <f>Постатейно!G537</f>
        <v>137</v>
      </c>
      <c r="I16" s="47">
        <f>Постатейно!H537</f>
        <v>5</v>
      </c>
      <c r="J16" s="47">
        <f>Постатейно!I537</f>
        <v>89</v>
      </c>
      <c r="K16" s="47">
        <f>Постатейно!J537</f>
        <v>37</v>
      </c>
      <c r="L16" s="47">
        <f>Постатейно!K537</f>
        <v>6</v>
      </c>
      <c r="M16" s="47">
        <f>Постатейно!L537</f>
        <v>0</v>
      </c>
      <c r="N16" s="47">
        <f>Постатейно!M537</f>
        <v>0</v>
      </c>
      <c r="O16" s="47">
        <f>Постатейно!N537</f>
        <v>151000</v>
      </c>
      <c r="P16" s="47">
        <f>Постатейно!O537</f>
        <v>106000</v>
      </c>
      <c r="Q16" s="47">
        <f>Постатейно!P537</f>
        <v>31500</v>
      </c>
      <c r="R16" s="47">
        <f>Постатейно!Q537</f>
        <v>45000</v>
      </c>
      <c r="S16" s="47">
        <f>Постатейно!R537</f>
        <v>45000</v>
      </c>
      <c r="T16" s="14"/>
    </row>
    <row r="17" spans="1:23" ht="18" customHeight="1" x14ac:dyDescent="0.3">
      <c r="A17" s="33">
        <v>13</v>
      </c>
      <c r="B17" s="82" t="s">
        <v>21</v>
      </c>
      <c r="C17" s="4">
        <f>Постатейно!B578</f>
        <v>6</v>
      </c>
      <c r="D17" s="4">
        <f>Постатейно!C578</f>
        <v>150</v>
      </c>
      <c r="E17" s="4">
        <f>Постатейно!D578</f>
        <v>138</v>
      </c>
      <c r="F17" s="4">
        <f>Постатейно!E578</f>
        <v>12</v>
      </c>
      <c r="G17" s="4">
        <f>Постатейно!F578</f>
        <v>150</v>
      </c>
      <c r="H17" s="4">
        <f>Постатейно!G578</f>
        <v>150</v>
      </c>
      <c r="I17" s="4">
        <f>Постатейно!H578</f>
        <v>48</v>
      </c>
      <c r="J17" s="4">
        <f>Постатейно!I578</f>
        <v>100</v>
      </c>
      <c r="K17" s="4">
        <f>Постатейно!J578</f>
        <v>2</v>
      </c>
      <c r="L17" s="4">
        <f>Постатейно!K578</f>
        <v>0</v>
      </c>
      <c r="M17" s="4">
        <f>Постатейно!L578</f>
        <v>0</v>
      </c>
      <c r="N17" s="4">
        <f>Постатейно!M578</f>
        <v>0</v>
      </c>
      <c r="O17" s="4">
        <f>Постатейно!N578</f>
        <v>221000</v>
      </c>
      <c r="P17" s="4">
        <f>Постатейно!O578</f>
        <v>147000</v>
      </c>
      <c r="Q17" s="4">
        <f>Постатейно!P578</f>
        <v>45500</v>
      </c>
      <c r="R17" s="4">
        <f>Постатейно!Q578</f>
        <v>74000</v>
      </c>
      <c r="S17" s="4">
        <f>Постатейно!R578</f>
        <v>53500</v>
      </c>
      <c r="T17" s="14"/>
    </row>
    <row r="18" spans="1:23" ht="18" customHeight="1" x14ac:dyDescent="0.25">
      <c r="A18" s="33">
        <v>14</v>
      </c>
      <c r="B18" s="82" t="s">
        <v>22</v>
      </c>
      <c r="C18" s="52">
        <f>Постатейно!B619</f>
        <v>18</v>
      </c>
      <c r="D18" s="52">
        <f>Постатейно!C619</f>
        <v>150</v>
      </c>
      <c r="E18" s="52">
        <f>Постатейно!D619</f>
        <v>61</v>
      </c>
      <c r="F18" s="52">
        <f>Постатейно!E619</f>
        <v>89</v>
      </c>
      <c r="G18" s="52">
        <f>Постатейно!F619</f>
        <v>84</v>
      </c>
      <c r="H18" s="52">
        <f>Постатейно!G619</f>
        <v>82</v>
      </c>
      <c r="I18" s="52">
        <f>Постатейно!H619</f>
        <v>1</v>
      </c>
      <c r="J18" s="52">
        <f>Постатейно!I619</f>
        <v>75</v>
      </c>
      <c r="K18" s="52">
        <f>Постатейно!J619</f>
        <v>2</v>
      </c>
      <c r="L18" s="52">
        <f>Постатейно!K619</f>
        <v>3</v>
      </c>
      <c r="M18" s="52">
        <f>Постатейно!L619</f>
        <v>0</v>
      </c>
      <c r="N18" s="52">
        <f>Постатейно!M619</f>
        <v>0</v>
      </c>
      <c r="O18" s="52">
        <f>Постатейно!N619</f>
        <v>142000</v>
      </c>
      <c r="P18" s="52">
        <f>Постатейно!O619</f>
        <v>114000</v>
      </c>
      <c r="Q18" s="52">
        <f>Постатейно!P619</f>
        <v>51000</v>
      </c>
      <c r="R18" s="52">
        <f>Постатейно!Q619</f>
        <v>28000</v>
      </c>
      <c r="S18" s="52">
        <f>Постатейно!R619</f>
        <v>28000</v>
      </c>
      <c r="T18" s="14"/>
    </row>
    <row r="19" spans="1:23" ht="18" customHeight="1" x14ac:dyDescent="0.3">
      <c r="A19" s="33">
        <v>15</v>
      </c>
      <c r="B19" s="82" t="s">
        <v>23</v>
      </c>
      <c r="C19" s="4">
        <f>Постатейно!B660</f>
        <v>23</v>
      </c>
      <c r="D19" s="4">
        <f>Постатейно!C660</f>
        <v>229</v>
      </c>
      <c r="E19" s="4">
        <f>Постатейно!D660</f>
        <v>186</v>
      </c>
      <c r="F19" s="4">
        <f>Постатейно!E660</f>
        <v>43</v>
      </c>
      <c r="G19" s="4">
        <f>Постатейно!F660</f>
        <v>224</v>
      </c>
      <c r="H19" s="4">
        <f>Постатейно!G660</f>
        <v>224</v>
      </c>
      <c r="I19" s="4">
        <f>Постатейно!H660</f>
        <v>4</v>
      </c>
      <c r="J19" s="4">
        <f>Постатейно!I660</f>
        <v>196</v>
      </c>
      <c r="K19" s="4">
        <f>Постатейно!J660</f>
        <v>2</v>
      </c>
      <c r="L19" s="4">
        <f>Постатейно!K660</f>
        <v>22</v>
      </c>
      <c r="M19" s="4">
        <f>Постатейно!L660</f>
        <v>0</v>
      </c>
      <c r="N19" s="4">
        <f>Постатейно!M660</f>
        <v>0</v>
      </c>
      <c r="O19" s="4">
        <f>Постатейно!N660</f>
        <v>296000</v>
      </c>
      <c r="P19" s="4">
        <f>Постатейно!O660</f>
        <v>186500</v>
      </c>
      <c r="Q19" s="4">
        <f>Постатейно!P660</f>
        <v>91000</v>
      </c>
      <c r="R19" s="4">
        <f>Постатейно!Q660</f>
        <v>109500</v>
      </c>
      <c r="S19" s="4">
        <f>Постатейно!R660</f>
        <v>105500</v>
      </c>
      <c r="T19" s="14"/>
    </row>
    <row r="20" spans="1:23" ht="18" customHeight="1" x14ac:dyDescent="0.3">
      <c r="A20" s="33">
        <v>16</v>
      </c>
      <c r="B20" s="82" t="s">
        <v>24</v>
      </c>
      <c r="C20" s="4">
        <f>Постатейно!B701</f>
        <v>18</v>
      </c>
      <c r="D20" s="4">
        <f>Постатейно!C701</f>
        <v>182</v>
      </c>
      <c r="E20" s="4">
        <f>Постатейно!D701</f>
        <v>182</v>
      </c>
      <c r="F20" s="4">
        <f>Постатейно!E701</f>
        <v>0</v>
      </c>
      <c r="G20" s="4">
        <f>Постатейно!F701</f>
        <v>182</v>
      </c>
      <c r="H20" s="4">
        <f>Постатейно!G701</f>
        <v>182</v>
      </c>
      <c r="I20" s="4">
        <f>Постатейно!H701</f>
        <v>5</v>
      </c>
      <c r="J20" s="4">
        <f>Постатейно!I701</f>
        <v>174</v>
      </c>
      <c r="K20" s="4">
        <f>Постатейно!J701</f>
        <v>1</v>
      </c>
      <c r="L20" s="4">
        <f>Постатейно!K701</f>
        <v>1</v>
      </c>
      <c r="M20" s="4">
        <f>Постатейно!L701</f>
        <v>12</v>
      </c>
      <c r="N20" s="4">
        <f>Постатейно!M701</f>
        <v>0</v>
      </c>
      <c r="O20" s="4">
        <f>Постатейно!N701</f>
        <v>485000</v>
      </c>
      <c r="P20" s="4">
        <f>Постатейно!O701</f>
        <v>224000</v>
      </c>
      <c r="Q20" s="4">
        <f>Постатейно!P701</f>
        <v>98000</v>
      </c>
      <c r="R20" s="4">
        <f>Постатейно!Q701</f>
        <v>0</v>
      </c>
      <c r="S20" s="4">
        <f>Постатейно!R701</f>
        <v>160000</v>
      </c>
      <c r="T20" s="14"/>
    </row>
    <row r="21" spans="1:23" ht="18" customHeight="1" x14ac:dyDescent="0.3">
      <c r="A21" s="33">
        <v>17</v>
      </c>
      <c r="B21" s="82" t="s">
        <v>25</v>
      </c>
      <c r="C21" s="4">
        <f>Постатейно!B742</f>
        <v>12</v>
      </c>
      <c r="D21" s="4">
        <f>Постатейно!C742</f>
        <v>612</v>
      </c>
      <c r="E21" s="4">
        <f>Постатейно!D742</f>
        <v>607</v>
      </c>
      <c r="F21" s="4">
        <f>Постатейно!E742</f>
        <v>5</v>
      </c>
      <c r="G21" s="4">
        <f>Постатейно!F742</f>
        <v>612</v>
      </c>
      <c r="H21" s="4">
        <f>Постатейно!G742</f>
        <v>612</v>
      </c>
      <c r="I21" s="4">
        <f>Постатейно!H742</f>
        <v>27</v>
      </c>
      <c r="J21" s="4">
        <f>Постатейно!I742</f>
        <v>478</v>
      </c>
      <c r="K21" s="4">
        <f>Постатейно!J742</f>
        <v>68</v>
      </c>
      <c r="L21" s="4">
        <f>Постатейно!K742</f>
        <v>27</v>
      </c>
      <c r="M21" s="4">
        <f>Постатейно!L742</f>
        <v>4</v>
      </c>
      <c r="N21" s="4">
        <f>Постатейно!M742</f>
        <v>217</v>
      </c>
      <c r="O21" s="4">
        <f>Постатейно!N742</f>
        <v>1191500</v>
      </c>
      <c r="P21" s="4">
        <f>Постатейно!O742</f>
        <v>886500</v>
      </c>
      <c r="Q21" s="4">
        <f>Постатейно!P742</f>
        <v>478000</v>
      </c>
      <c r="R21" s="4">
        <f>Постатейно!Q742</f>
        <v>305000</v>
      </c>
      <c r="S21" s="4">
        <f>Постатейно!R742</f>
        <v>282500</v>
      </c>
      <c r="T21" s="14"/>
    </row>
    <row r="22" spans="1:23" ht="18" customHeight="1" thickBot="1" x14ac:dyDescent="0.35">
      <c r="A22" s="33">
        <v>18</v>
      </c>
      <c r="B22" s="82" t="s">
        <v>26</v>
      </c>
      <c r="C22" s="11">
        <f>Постатейно!B783</f>
        <v>10</v>
      </c>
      <c r="D22" s="11">
        <f>Постатейно!C783</f>
        <v>172</v>
      </c>
      <c r="E22" s="11">
        <f>Постатейно!D783</f>
        <v>84</v>
      </c>
      <c r="F22" s="11">
        <f>Постатейно!E783</f>
        <v>88</v>
      </c>
      <c r="G22" s="11">
        <f>Постатейно!F783</f>
        <v>172</v>
      </c>
      <c r="H22" s="11">
        <f>Постатейно!G783</f>
        <v>172</v>
      </c>
      <c r="I22" s="11">
        <f>Постатейно!H783</f>
        <v>14</v>
      </c>
      <c r="J22" s="11">
        <f>Постатейно!I783</f>
        <v>119</v>
      </c>
      <c r="K22" s="11">
        <f>Постатейно!J783</f>
        <v>0</v>
      </c>
      <c r="L22" s="11">
        <f>Постатейно!K783</f>
        <v>39</v>
      </c>
      <c r="M22" s="11">
        <f>Постатейно!L783</f>
        <v>0</v>
      </c>
      <c r="N22" s="11">
        <f>Постатейно!M783</f>
        <v>0</v>
      </c>
      <c r="O22" s="11">
        <f>Постатейно!N783</f>
        <v>207000</v>
      </c>
      <c r="P22" s="11">
        <f>Постатейно!O783</f>
        <v>114500</v>
      </c>
      <c r="Q22" s="11">
        <f>Постатейно!P783</f>
        <v>48000</v>
      </c>
      <c r="R22" s="11">
        <f>Постатейно!Q783</f>
        <v>92500</v>
      </c>
      <c r="S22" s="11">
        <f>Постатейно!R783</f>
        <v>92500</v>
      </c>
      <c r="T22" s="14"/>
    </row>
    <row r="23" spans="1:23" ht="23.25" customHeight="1" thickBot="1" x14ac:dyDescent="0.3">
      <c r="A23" s="23"/>
      <c r="B23" s="80" t="s">
        <v>34</v>
      </c>
      <c r="C23" s="53">
        <f>SUM(C5:C22)</f>
        <v>300</v>
      </c>
      <c r="D23" s="53">
        <f>SUM(D5:D22)</f>
        <v>4366</v>
      </c>
      <c r="E23" s="53">
        <f t="shared" ref="E23:S23" si="0">SUM(E5:E22)</f>
        <v>2141</v>
      </c>
      <c r="F23" s="53">
        <f t="shared" si="0"/>
        <v>2164</v>
      </c>
      <c r="G23" s="53">
        <f t="shared" si="0"/>
        <v>4283</v>
      </c>
      <c r="H23" s="53">
        <f t="shared" si="0"/>
        <v>4088</v>
      </c>
      <c r="I23" s="53">
        <f t="shared" si="0"/>
        <v>273</v>
      </c>
      <c r="J23" s="53">
        <f t="shared" si="0"/>
        <v>3286</v>
      </c>
      <c r="K23" s="53">
        <f t="shared" si="0"/>
        <v>134</v>
      </c>
      <c r="L23" s="53">
        <f t="shared" si="0"/>
        <v>361</v>
      </c>
      <c r="M23" s="53">
        <f t="shared" si="0"/>
        <v>18</v>
      </c>
      <c r="N23" s="53">
        <f t="shared" si="0"/>
        <v>230</v>
      </c>
      <c r="O23" s="53">
        <f t="shared" si="0"/>
        <v>8129300</v>
      </c>
      <c r="P23" s="53">
        <f t="shared" si="0"/>
        <v>5603735</v>
      </c>
      <c r="Q23" s="53">
        <f t="shared" si="0"/>
        <v>3479100</v>
      </c>
      <c r="R23" s="53">
        <f t="shared" si="0"/>
        <v>2092765.38</v>
      </c>
      <c r="S23" s="53">
        <f t="shared" si="0"/>
        <v>2080750</v>
      </c>
      <c r="T23" s="14"/>
    </row>
    <row r="24" spans="1:23" x14ac:dyDescent="0.25">
      <c r="A24" s="23"/>
      <c r="B24" s="37"/>
      <c r="C24" s="5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23" x14ac:dyDescent="0.25">
      <c r="A25" s="23"/>
      <c r="B25" s="2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23" x14ac:dyDescent="0.25">
      <c r="A26" s="2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23" x14ac:dyDescent="0.25">
      <c r="A27" s="2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23" ht="15.75" x14ac:dyDescent="0.3">
      <c r="A28" s="2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9"/>
      <c r="P28" s="9"/>
      <c r="Q28" s="9"/>
      <c r="R28" s="9"/>
      <c r="S28" s="9"/>
      <c r="T28" s="3"/>
      <c r="U28" s="3"/>
      <c r="V28" s="3"/>
      <c r="W28" s="3"/>
    </row>
    <row r="29" spans="1:23" ht="15.75" x14ac:dyDescent="0.3">
      <c r="A29" s="2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9"/>
      <c r="P29" s="9"/>
      <c r="Q29" s="9"/>
      <c r="R29" s="9"/>
      <c r="S29" s="9"/>
      <c r="T29" s="3"/>
      <c r="U29" s="3"/>
      <c r="V29" s="3"/>
      <c r="W29" s="3"/>
    </row>
    <row r="30" spans="1:23" ht="15.75" x14ac:dyDescent="0.3">
      <c r="A30" s="2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9"/>
      <c r="Q30" s="9"/>
      <c r="R30" s="9"/>
      <c r="S30" s="9"/>
      <c r="T30" s="3"/>
      <c r="U30" s="3"/>
      <c r="V30" s="3"/>
      <c r="W30" s="3"/>
    </row>
    <row r="31" spans="1:23" ht="15.75" x14ac:dyDescent="0.3">
      <c r="A31" s="2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9"/>
      <c r="P31" s="9"/>
      <c r="Q31" s="9"/>
      <c r="R31" s="9"/>
      <c r="S31" s="9"/>
      <c r="T31" s="3"/>
      <c r="U31" s="3"/>
      <c r="V31" s="3"/>
      <c r="W31" s="3"/>
    </row>
    <row r="32" spans="1:23" ht="15.75" x14ac:dyDescent="0.3">
      <c r="A32" s="2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9"/>
      <c r="P32" s="9"/>
      <c r="Q32" s="9"/>
      <c r="R32" s="9"/>
      <c r="S32" s="9"/>
      <c r="T32" s="3"/>
      <c r="U32" s="3"/>
      <c r="V32" s="3"/>
      <c r="W32" s="3"/>
    </row>
    <row r="33" spans="1:23" ht="15.75" x14ac:dyDescent="0.3">
      <c r="A33" s="23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9"/>
      <c r="P33" s="9"/>
      <c r="Q33" s="9"/>
      <c r="R33" s="9"/>
      <c r="S33" s="9"/>
      <c r="T33" s="3"/>
      <c r="U33" s="3"/>
      <c r="V33" s="3"/>
      <c r="W33" s="3"/>
    </row>
    <row r="34" spans="1:23" ht="15.75" x14ac:dyDescent="0.3">
      <c r="O34" s="6"/>
      <c r="P34" s="6"/>
      <c r="Q34" s="6"/>
      <c r="R34" s="6"/>
      <c r="S34" s="6"/>
      <c r="T34" s="3"/>
      <c r="U34" s="3"/>
      <c r="V34" s="3"/>
      <c r="W34" s="3"/>
    </row>
    <row r="35" spans="1:23" ht="15.75" x14ac:dyDescent="0.3">
      <c r="O35" s="6"/>
      <c r="P35" s="6"/>
      <c r="Q35" s="6"/>
      <c r="R35" s="6"/>
      <c r="S35" s="6"/>
      <c r="T35" s="3"/>
      <c r="U35" s="3"/>
      <c r="V35" s="3"/>
      <c r="W35" s="3"/>
    </row>
    <row r="36" spans="1:23" ht="15.75" x14ac:dyDescent="0.3">
      <c r="O36" s="6"/>
      <c r="P36" s="6"/>
      <c r="Q36" s="6"/>
      <c r="R36" s="6"/>
      <c r="S36" s="6"/>
      <c r="T36" s="3"/>
      <c r="U36" s="3"/>
      <c r="V36" s="3"/>
      <c r="W36" s="3"/>
    </row>
    <row r="37" spans="1:23" ht="15.75" x14ac:dyDescent="0.3">
      <c r="O37" s="6"/>
      <c r="P37" s="6"/>
      <c r="Q37" s="6"/>
      <c r="R37" s="6"/>
      <c r="S37" s="6"/>
      <c r="T37" s="3"/>
      <c r="U37" s="3"/>
      <c r="V37" s="3"/>
      <c r="W37" s="3"/>
    </row>
    <row r="38" spans="1:23" ht="15.75" x14ac:dyDescent="0.3">
      <c r="O38" s="6"/>
      <c r="P38" s="6"/>
      <c r="Q38" s="6"/>
      <c r="R38" s="6"/>
      <c r="S38" s="6"/>
      <c r="T38" s="3"/>
      <c r="U38" s="3"/>
      <c r="V38" s="3"/>
      <c r="W38" s="3"/>
    </row>
    <row r="39" spans="1:23" ht="15.75" x14ac:dyDescent="0.3">
      <c r="O39" s="6"/>
      <c r="P39" s="6"/>
      <c r="Q39" s="6"/>
      <c r="R39" s="6"/>
      <c r="S39" s="6"/>
      <c r="T39" s="3"/>
      <c r="U39" s="3"/>
      <c r="V39" s="3"/>
      <c r="W39" s="3"/>
    </row>
    <row r="40" spans="1:23" ht="15.75" x14ac:dyDescent="0.3">
      <c r="O40" s="6"/>
      <c r="P40" s="6"/>
      <c r="Q40" s="6"/>
      <c r="R40" s="6"/>
      <c r="S40" s="6"/>
      <c r="T40" s="3"/>
      <c r="U40" s="3"/>
      <c r="V40" s="3"/>
      <c r="W40" s="3"/>
    </row>
    <row r="41" spans="1:23" ht="15.75" x14ac:dyDescent="0.3">
      <c r="O41" s="6"/>
      <c r="P41" s="6"/>
      <c r="Q41" s="6"/>
      <c r="R41" s="6"/>
      <c r="S41" s="6"/>
      <c r="T41" s="3"/>
      <c r="U41" s="3"/>
      <c r="V41" s="3"/>
      <c r="W41" s="3"/>
    </row>
    <row r="42" spans="1:23" ht="15.75" x14ac:dyDescent="0.3">
      <c r="O42" s="6"/>
      <c r="P42" s="6"/>
      <c r="Q42" s="6"/>
      <c r="R42" s="6"/>
      <c r="S42" s="6"/>
      <c r="T42" s="3"/>
      <c r="U42" s="3"/>
      <c r="V42" s="3"/>
      <c r="W42" s="3"/>
    </row>
    <row r="43" spans="1:23" ht="15.75" x14ac:dyDescent="0.3">
      <c r="O43" s="6"/>
      <c r="P43" s="6"/>
      <c r="Q43" s="6"/>
      <c r="R43" s="6"/>
      <c r="S43" s="6"/>
      <c r="T43" s="3"/>
      <c r="U43" s="3"/>
      <c r="V43" s="3"/>
      <c r="W43" s="3"/>
    </row>
    <row r="44" spans="1:23" ht="15.75" x14ac:dyDescent="0.3">
      <c r="O44" s="6"/>
      <c r="P44" s="6"/>
      <c r="Q44" s="6"/>
      <c r="R44" s="6"/>
      <c r="S44" s="6"/>
      <c r="T44" s="3"/>
      <c r="U44" s="3"/>
      <c r="V44" s="3"/>
      <c r="W44" s="3"/>
    </row>
    <row r="45" spans="1:23" ht="15.75" x14ac:dyDescent="0.3">
      <c r="O45" s="6"/>
      <c r="P45" s="6"/>
      <c r="Q45" s="6"/>
      <c r="R45" s="6"/>
      <c r="S45" s="6"/>
      <c r="T45" s="3"/>
      <c r="U45" s="3"/>
      <c r="V45" s="3"/>
      <c r="W45" s="3"/>
    </row>
    <row r="46" spans="1:23" x14ac:dyDescent="0.25">
      <c r="O46" s="7"/>
      <c r="P46" s="7"/>
      <c r="Q46" s="7"/>
      <c r="R46" s="7"/>
      <c r="S46" s="7"/>
      <c r="T46" s="3"/>
      <c r="U46" s="3"/>
      <c r="V46" s="3"/>
      <c r="W46" s="3"/>
    </row>
    <row r="47" spans="1:23" x14ac:dyDescent="0.25">
      <c r="O47" s="3"/>
      <c r="P47" s="3"/>
      <c r="Q47" s="3"/>
      <c r="R47" s="3"/>
      <c r="S47" s="3"/>
    </row>
    <row r="48" spans="1:23" x14ac:dyDescent="0.25">
      <c r="O48" s="3"/>
      <c r="P48" s="3"/>
      <c r="Q48" s="3"/>
      <c r="R48" s="3"/>
      <c r="S48" s="3"/>
    </row>
  </sheetData>
  <dataConsolidate/>
  <mergeCells count="14">
    <mergeCell ref="P2:Q3"/>
    <mergeCell ref="R2:S3"/>
    <mergeCell ref="A2:A4"/>
    <mergeCell ref="C2:C4"/>
    <mergeCell ref="B2:B4"/>
    <mergeCell ref="N2:N4"/>
    <mergeCell ref="O2:O3"/>
    <mergeCell ref="H3:H4"/>
    <mergeCell ref="I3:J3"/>
    <mergeCell ref="K3:L3"/>
    <mergeCell ref="H2:L2"/>
    <mergeCell ref="M2:M4"/>
    <mergeCell ref="G2:G4"/>
    <mergeCell ref="D2:F3"/>
  </mergeCells>
  <phoneticPr fontId="10" type="noConversion"/>
  <printOptions headings="1"/>
  <pageMargins left="0" right="0" top="0" bottom="0" header="0" footer="0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908"/>
  <sheetViews>
    <sheetView tabSelected="1" zoomScale="80" zoomScaleNormal="80" zoomScalePageLayoutView="90" workbookViewId="0">
      <pane xSplit="16" ySplit="4" topLeftCell="Q233" activePane="bottomRight" state="frozen"/>
      <selection pane="topRight" activeCell="Q1" sqref="Q1"/>
      <selection pane="bottomLeft" activeCell="A8" sqref="A8"/>
      <selection pane="bottomRight"/>
    </sheetView>
  </sheetViews>
  <sheetFormatPr defaultColWidth="8.85546875" defaultRowHeight="15" x14ac:dyDescent="0.25"/>
  <cols>
    <col min="1" max="1" width="46.28515625" customWidth="1"/>
    <col min="2" max="2" width="9.42578125" customWidth="1"/>
    <col min="3" max="3" width="13" customWidth="1"/>
    <col min="4" max="4" width="11" customWidth="1"/>
    <col min="5" max="5" width="13.28515625" customWidth="1"/>
    <col min="6" max="6" width="11.28515625" customWidth="1"/>
    <col min="7" max="7" width="10.28515625" customWidth="1"/>
    <col min="8" max="8" width="9.42578125" customWidth="1"/>
    <col min="9" max="9" width="10.42578125" customWidth="1"/>
    <col min="10" max="10" width="10.85546875" customWidth="1"/>
    <col min="11" max="11" width="15.140625" customWidth="1"/>
    <col min="12" max="12" width="12.42578125" customWidth="1"/>
    <col min="13" max="13" width="19" customWidth="1"/>
    <col min="14" max="14" width="19.28515625" customWidth="1"/>
    <col min="15" max="15" width="16.42578125" customWidth="1"/>
    <col min="16" max="16" width="16.7109375" customWidth="1"/>
    <col min="17" max="17" width="15.42578125" customWidth="1"/>
    <col min="18" max="18" width="15" customWidth="1"/>
  </cols>
  <sheetData>
    <row r="1" spans="1:18" ht="21" customHeight="1" thickBot="1" x14ac:dyDescent="0.3">
      <c r="A1" s="20" t="s">
        <v>125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8" s="1" customFormat="1" ht="48" customHeight="1" thickBot="1" x14ac:dyDescent="0.3">
      <c r="A2" s="143" t="s">
        <v>36</v>
      </c>
      <c r="B2" s="139" t="s">
        <v>0</v>
      </c>
      <c r="C2" s="147" t="s">
        <v>1</v>
      </c>
      <c r="D2" s="135"/>
      <c r="E2" s="136"/>
      <c r="F2" s="139" t="s">
        <v>2</v>
      </c>
      <c r="G2" s="149" t="s">
        <v>3</v>
      </c>
      <c r="H2" s="150"/>
      <c r="I2" s="150"/>
      <c r="J2" s="150"/>
      <c r="K2" s="151"/>
      <c r="L2" s="152" t="s">
        <v>81</v>
      </c>
      <c r="M2" s="152" t="s">
        <v>82</v>
      </c>
      <c r="N2" s="139" t="s">
        <v>4</v>
      </c>
      <c r="O2" s="147" t="s">
        <v>5</v>
      </c>
      <c r="P2" s="136"/>
      <c r="Q2" s="135" t="s">
        <v>43</v>
      </c>
      <c r="R2" s="136"/>
    </row>
    <row r="3" spans="1:18" s="1" customFormat="1" ht="48" customHeight="1" x14ac:dyDescent="0.25">
      <c r="A3" s="144"/>
      <c r="B3" s="146"/>
      <c r="C3" s="148"/>
      <c r="D3" s="137"/>
      <c r="E3" s="138"/>
      <c r="F3" s="146"/>
      <c r="G3" s="139" t="s">
        <v>7</v>
      </c>
      <c r="H3" s="141" t="s">
        <v>75</v>
      </c>
      <c r="I3" s="142"/>
      <c r="J3" s="141" t="s">
        <v>78</v>
      </c>
      <c r="K3" s="142"/>
      <c r="L3" s="153"/>
      <c r="M3" s="153"/>
      <c r="N3" s="155"/>
      <c r="O3" s="148"/>
      <c r="P3" s="138"/>
      <c r="Q3" s="137"/>
      <c r="R3" s="138"/>
    </row>
    <row r="4" spans="1:18" s="1" customFormat="1" ht="113.45" customHeight="1" thickBot="1" x14ac:dyDescent="0.3">
      <c r="A4" s="145"/>
      <c r="B4" s="140"/>
      <c r="C4" s="61" t="s">
        <v>6</v>
      </c>
      <c r="D4" s="62" t="s">
        <v>73</v>
      </c>
      <c r="E4" s="63" t="s">
        <v>74</v>
      </c>
      <c r="F4" s="140"/>
      <c r="G4" s="140"/>
      <c r="H4" s="61" t="s">
        <v>76</v>
      </c>
      <c r="I4" s="64" t="s">
        <v>77</v>
      </c>
      <c r="J4" s="61" t="s">
        <v>79</v>
      </c>
      <c r="K4" s="63" t="s">
        <v>107</v>
      </c>
      <c r="L4" s="154"/>
      <c r="M4" s="154"/>
      <c r="N4" s="65" t="s">
        <v>6</v>
      </c>
      <c r="O4" s="61" t="s">
        <v>6</v>
      </c>
      <c r="P4" s="63" t="s">
        <v>37</v>
      </c>
      <c r="Q4" s="66" t="s">
        <v>6</v>
      </c>
      <c r="R4" s="63" t="s">
        <v>8</v>
      </c>
    </row>
    <row r="5" spans="1:18" ht="42.75" customHeight="1" x14ac:dyDescent="0.25">
      <c r="A5" s="22" t="s">
        <v>45</v>
      </c>
      <c r="B5" s="38"/>
      <c r="C5" s="38">
        <f>C46+C88+C129+C170+C211+C253+C294+C335+C376+C417+C458+C499+C540+C581+C622+C663+C704+C745</f>
        <v>344</v>
      </c>
      <c r="D5" s="38">
        <f t="shared" ref="D5:R5" si="0">D46+D88+D129+D170+D211+D253+D294+D335+D376+D417+D458+D499+D540+D581+D622+D663+D704+D745</f>
        <v>110</v>
      </c>
      <c r="E5" s="38">
        <f t="shared" si="0"/>
        <v>232</v>
      </c>
      <c r="F5" s="38">
        <f t="shared" si="0"/>
        <v>311</v>
      </c>
      <c r="G5" s="38">
        <f t="shared" si="0"/>
        <v>300</v>
      </c>
      <c r="H5" s="38">
        <f t="shared" si="0"/>
        <v>1</v>
      </c>
      <c r="I5" s="38">
        <f t="shared" si="0"/>
        <v>252</v>
      </c>
      <c r="J5" s="38">
        <f t="shared" si="0"/>
        <v>16</v>
      </c>
      <c r="K5" s="38">
        <f t="shared" si="0"/>
        <v>31</v>
      </c>
      <c r="L5" s="38">
        <f t="shared" si="0"/>
        <v>0</v>
      </c>
      <c r="M5" s="38">
        <f t="shared" si="0"/>
        <v>17</v>
      </c>
      <c r="N5" s="38">
        <f t="shared" si="0"/>
        <v>634500</v>
      </c>
      <c r="O5" s="38">
        <f t="shared" si="0"/>
        <v>463000</v>
      </c>
      <c r="P5" s="38">
        <f t="shared" si="0"/>
        <v>221500</v>
      </c>
      <c r="Q5" s="38">
        <f t="shared" si="0"/>
        <v>169500</v>
      </c>
      <c r="R5" s="38">
        <f t="shared" si="0"/>
        <v>158500</v>
      </c>
    </row>
    <row r="6" spans="1:18" ht="37.5" customHeight="1" x14ac:dyDescent="0.25">
      <c r="A6" s="16" t="s">
        <v>88</v>
      </c>
      <c r="B6" s="39"/>
      <c r="C6" s="38">
        <f>C47+C89+C130+C171+C212+C254+C295+C336+C377+C418+C459+C500+C541+C582+C623+C664+C705+C746</f>
        <v>1481</v>
      </c>
      <c r="D6" s="38">
        <f t="shared" ref="D6:R6" si="1">D47+D89+D130+D171+D212+D254+D295+D336+D377+D418+D459+D500+D541+D582+D623+D664+D705+D746</f>
        <v>971</v>
      </c>
      <c r="E6" s="38">
        <f t="shared" si="1"/>
        <v>507</v>
      </c>
      <c r="F6" s="38">
        <f t="shared" si="1"/>
        <v>1445</v>
      </c>
      <c r="G6" s="38">
        <f t="shared" si="1"/>
        <v>1373</v>
      </c>
      <c r="H6" s="38">
        <f t="shared" si="1"/>
        <v>10</v>
      </c>
      <c r="I6" s="38">
        <f t="shared" si="1"/>
        <v>1228</v>
      </c>
      <c r="J6" s="38">
        <f t="shared" si="1"/>
        <v>37</v>
      </c>
      <c r="K6" s="38">
        <f t="shared" si="1"/>
        <v>136</v>
      </c>
      <c r="L6" s="38">
        <f t="shared" si="1"/>
        <v>3</v>
      </c>
      <c r="M6" s="38">
        <f t="shared" si="1"/>
        <v>203</v>
      </c>
      <c r="N6" s="38">
        <f t="shared" si="1"/>
        <v>1698100</v>
      </c>
      <c r="O6" s="38">
        <f t="shared" si="1"/>
        <v>1023285</v>
      </c>
      <c r="P6" s="38">
        <f t="shared" si="1"/>
        <v>339000</v>
      </c>
      <c r="Q6" s="38">
        <f t="shared" si="1"/>
        <v>509015.38</v>
      </c>
      <c r="R6" s="38">
        <f t="shared" si="1"/>
        <v>464500</v>
      </c>
    </row>
    <row r="7" spans="1:18" ht="99.75" customHeight="1" x14ac:dyDescent="0.25">
      <c r="A7" s="16" t="s">
        <v>60</v>
      </c>
      <c r="B7" s="39"/>
      <c r="C7" s="38">
        <f>C48+C90+C131+C172+C213+C255+C296+C337+C378+C419+C460+C501+C542+C583+C624+C665+C706+C747</f>
        <v>3</v>
      </c>
      <c r="D7" s="38">
        <f t="shared" ref="D7:R7" si="2">D48+D90+D131+D172+D213+D255+D296+D337+D378+D419+D460+D501+D542+D583+D624+D665+D706+D747</f>
        <v>0</v>
      </c>
      <c r="E7" s="38">
        <f t="shared" si="2"/>
        <v>3</v>
      </c>
      <c r="F7" s="38">
        <f t="shared" si="2"/>
        <v>3</v>
      </c>
      <c r="G7" s="38">
        <f t="shared" si="2"/>
        <v>3</v>
      </c>
      <c r="H7" s="38">
        <f t="shared" si="2"/>
        <v>0</v>
      </c>
      <c r="I7" s="38">
        <f t="shared" si="2"/>
        <v>3</v>
      </c>
      <c r="J7" s="38">
        <f t="shared" si="2"/>
        <v>0</v>
      </c>
      <c r="K7" s="38">
        <f t="shared" si="2"/>
        <v>0</v>
      </c>
      <c r="L7" s="38">
        <f t="shared" si="2"/>
        <v>0</v>
      </c>
      <c r="M7" s="38">
        <f t="shared" si="2"/>
        <v>0</v>
      </c>
      <c r="N7" s="38">
        <f t="shared" si="2"/>
        <v>4500</v>
      </c>
      <c r="O7" s="38">
        <f t="shared" si="2"/>
        <v>4500</v>
      </c>
      <c r="P7" s="38">
        <f t="shared" si="2"/>
        <v>3000</v>
      </c>
      <c r="Q7" s="38">
        <f t="shared" si="2"/>
        <v>0</v>
      </c>
      <c r="R7" s="38">
        <f t="shared" si="2"/>
        <v>0</v>
      </c>
    </row>
    <row r="8" spans="1:18" ht="68.25" customHeight="1" x14ac:dyDescent="0.25">
      <c r="A8" s="16" t="s">
        <v>72</v>
      </c>
      <c r="B8" s="39"/>
      <c r="C8" s="38">
        <f>C49+C91+C132+C173+C214+C257+C297+C338+C379+C420+C461+C502+C543+C584+C625+C666+C707+C748</f>
        <v>91</v>
      </c>
      <c r="D8" s="38">
        <f>D49+D91+D132+D173+D214+D257+D297+D338+D379+D420+D461+D502+D543+D584+D625+D666+D707+D748</f>
        <v>17</v>
      </c>
      <c r="E8" s="38">
        <f t="shared" ref="E8:E17" si="3">E49+E91+E132+E173+E214+E256+E297+E338+E379+E420+E461+E502+E543+E584+E625+E666+E707+E748</f>
        <v>69</v>
      </c>
      <c r="F8" s="38">
        <f t="shared" ref="F8:P8" si="4">F49+F91+F132+F173+F214+F257+F297+F338+F379+F420+F461+F502+F543+F584+F625+F666+F707+F748</f>
        <v>91</v>
      </c>
      <c r="G8" s="38">
        <f t="shared" si="4"/>
        <v>87</v>
      </c>
      <c r="H8" s="38">
        <f t="shared" si="4"/>
        <v>23</v>
      </c>
      <c r="I8" s="38">
        <f t="shared" si="4"/>
        <v>48</v>
      </c>
      <c r="J8" s="38">
        <f t="shared" si="4"/>
        <v>16</v>
      </c>
      <c r="K8" s="38">
        <f t="shared" si="4"/>
        <v>0</v>
      </c>
      <c r="L8" s="38">
        <f t="shared" si="4"/>
        <v>0</v>
      </c>
      <c r="M8" s="38">
        <f t="shared" si="4"/>
        <v>1</v>
      </c>
      <c r="N8" s="38">
        <f t="shared" si="4"/>
        <v>48000</v>
      </c>
      <c r="O8" s="38">
        <f t="shared" si="4"/>
        <v>14000</v>
      </c>
      <c r="P8" s="38">
        <f t="shared" si="4"/>
        <v>8000</v>
      </c>
      <c r="Q8" s="38">
        <f t="shared" ref="Q8:R17" si="5">Q49+Q91+Q132+Q173+Q214+Q256+Q297+Q338+Q379+Q420+Q461+Q502+Q543+Q584+Q625+Q666+Q707+Q748</f>
        <v>34000</v>
      </c>
      <c r="R8" s="38">
        <f t="shared" si="5"/>
        <v>27000</v>
      </c>
    </row>
    <row r="9" spans="1:18" ht="57.75" customHeight="1" x14ac:dyDescent="0.25">
      <c r="A9" s="16" t="s">
        <v>86</v>
      </c>
      <c r="B9" s="39"/>
      <c r="C9" s="38">
        <f>C50+C92+C133+C174+C215+C258+C298+C339+C380+C421+C462+C503+C544+C585+C626+C667+C708+C749</f>
        <v>30</v>
      </c>
      <c r="D9" s="38">
        <f>D50+D92+D133+D174+D215+D258+D298+D339+D380+D421+D462+D503+D544+D585+D626+D667+D708+D749</f>
        <v>2</v>
      </c>
      <c r="E9" s="38">
        <f t="shared" si="3"/>
        <v>30</v>
      </c>
      <c r="F9" s="38">
        <f t="shared" ref="F9:P9" si="6">F50+F92+F133+F174+F215+F257+F298+F339+F380+F421+F462+F503+F544+F585+F626+F667+F708+F749</f>
        <v>32</v>
      </c>
      <c r="G9" s="38">
        <f t="shared" si="6"/>
        <v>32</v>
      </c>
      <c r="H9" s="38">
        <f t="shared" si="6"/>
        <v>9</v>
      </c>
      <c r="I9" s="38">
        <f t="shared" si="6"/>
        <v>23</v>
      </c>
      <c r="J9" s="38">
        <f t="shared" si="6"/>
        <v>0</v>
      </c>
      <c r="K9" s="38">
        <f t="shared" si="6"/>
        <v>0</v>
      </c>
      <c r="L9" s="38">
        <f t="shared" si="6"/>
        <v>0</v>
      </c>
      <c r="M9" s="38">
        <f t="shared" si="6"/>
        <v>0</v>
      </c>
      <c r="N9" s="38">
        <f t="shared" si="6"/>
        <v>12000</v>
      </c>
      <c r="O9" s="38">
        <f t="shared" si="6"/>
        <v>5500</v>
      </c>
      <c r="P9" s="38">
        <f t="shared" si="6"/>
        <v>5000</v>
      </c>
      <c r="Q9" s="38">
        <f t="shared" si="5"/>
        <v>6500</v>
      </c>
      <c r="R9" s="38">
        <f t="shared" si="5"/>
        <v>6500</v>
      </c>
    </row>
    <row r="10" spans="1:18" ht="92.25" customHeight="1" x14ac:dyDescent="0.25">
      <c r="A10" s="16" t="s">
        <v>109</v>
      </c>
      <c r="B10" s="39"/>
      <c r="C10" s="38">
        <f t="shared" ref="C10:D17" si="7">C51+C93+C134+C175+C216+C258+C299+C340+C381+C422+C463+C504+C545+C586+C627+C668+C709+C750</f>
        <v>0</v>
      </c>
      <c r="D10" s="38">
        <f t="shared" si="7"/>
        <v>0</v>
      </c>
      <c r="E10" s="38">
        <f t="shared" si="3"/>
        <v>0</v>
      </c>
      <c r="F10" s="38">
        <f t="shared" ref="F10:P10" si="8">F51+F93+F134+F175+F216+F258+F299+F340+F381+F422+F463+F504+F545+F586+F627+F668+F709+F750</f>
        <v>0</v>
      </c>
      <c r="G10" s="38">
        <f t="shared" si="8"/>
        <v>0</v>
      </c>
      <c r="H10" s="38">
        <f t="shared" si="8"/>
        <v>0</v>
      </c>
      <c r="I10" s="38">
        <f t="shared" si="8"/>
        <v>0</v>
      </c>
      <c r="J10" s="38">
        <f t="shared" si="8"/>
        <v>0</v>
      </c>
      <c r="K10" s="38">
        <f t="shared" si="8"/>
        <v>0</v>
      </c>
      <c r="L10" s="38">
        <f t="shared" si="8"/>
        <v>0</v>
      </c>
      <c r="M10" s="38">
        <f t="shared" si="8"/>
        <v>0</v>
      </c>
      <c r="N10" s="38">
        <f t="shared" si="8"/>
        <v>0</v>
      </c>
      <c r="O10" s="38">
        <f t="shared" si="8"/>
        <v>0</v>
      </c>
      <c r="P10" s="38">
        <f t="shared" si="8"/>
        <v>0</v>
      </c>
      <c r="Q10" s="38">
        <f t="shared" si="5"/>
        <v>0</v>
      </c>
      <c r="R10" s="38">
        <f t="shared" si="5"/>
        <v>0</v>
      </c>
    </row>
    <row r="11" spans="1:18" ht="41.25" customHeight="1" x14ac:dyDescent="0.25">
      <c r="A11" s="16" t="s">
        <v>62</v>
      </c>
      <c r="B11" s="39"/>
      <c r="C11" s="38">
        <f t="shared" si="7"/>
        <v>0</v>
      </c>
      <c r="D11" s="38">
        <f t="shared" si="7"/>
        <v>0</v>
      </c>
      <c r="E11" s="38">
        <f t="shared" si="3"/>
        <v>0</v>
      </c>
      <c r="F11" s="38">
        <f t="shared" ref="F11:P11" si="9">F52+F94+F135+F176+F217+F259+F300+F341+F382+F423+F464+F505+F546+F587+F628+F669+F710+F751</f>
        <v>0</v>
      </c>
      <c r="G11" s="38">
        <f t="shared" si="9"/>
        <v>0</v>
      </c>
      <c r="H11" s="38">
        <f t="shared" si="9"/>
        <v>0</v>
      </c>
      <c r="I11" s="38">
        <f t="shared" si="9"/>
        <v>0</v>
      </c>
      <c r="J11" s="38">
        <f t="shared" si="9"/>
        <v>0</v>
      </c>
      <c r="K11" s="38">
        <f t="shared" si="9"/>
        <v>0</v>
      </c>
      <c r="L11" s="38">
        <f t="shared" si="9"/>
        <v>0</v>
      </c>
      <c r="M11" s="38">
        <f t="shared" si="9"/>
        <v>0</v>
      </c>
      <c r="N11" s="38">
        <f t="shared" si="9"/>
        <v>0</v>
      </c>
      <c r="O11" s="38">
        <f t="shared" si="9"/>
        <v>0</v>
      </c>
      <c r="P11" s="38">
        <f t="shared" si="9"/>
        <v>0</v>
      </c>
      <c r="Q11" s="38">
        <f t="shared" si="5"/>
        <v>0</v>
      </c>
      <c r="R11" s="38">
        <f t="shared" si="5"/>
        <v>0</v>
      </c>
    </row>
    <row r="12" spans="1:18" ht="117" customHeight="1" x14ac:dyDescent="0.25">
      <c r="A12" s="16" t="s">
        <v>93</v>
      </c>
      <c r="B12" s="39"/>
      <c r="C12" s="38">
        <f t="shared" si="7"/>
        <v>0</v>
      </c>
      <c r="D12" s="38">
        <f t="shared" si="7"/>
        <v>0</v>
      </c>
      <c r="E12" s="38">
        <f t="shared" si="3"/>
        <v>0</v>
      </c>
      <c r="F12" s="38">
        <f t="shared" ref="F12:P12" si="10">F53+F95+F136+F177+F218+F260+F301+F342+F383+F424+F465+F506+F547+F588+F629+F670+F711+F752</f>
        <v>0</v>
      </c>
      <c r="G12" s="38">
        <f t="shared" si="10"/>
        <v>0</v>
      </c>
      <c r="H12" s="38">
        <f t="shared" si="10"/>
        <v>0</v>
      </c>
      <c r="I12" s="38">
        <f t="shared" si="10"/>
        <v>0</v>
      </c>
      <c r="J12" s="38">
        <f t="shared" si="10"/>
        <v>0</v>
      </c>
      <c r="K12" s="38">
        <f t="shared" si="10"/>
        <v>0</v>
      </c>
      <c r="L12" s="38">
        <f t="shared" si="10"/>
        <v>0</v>
      </c>
      <c r="M12" s="38">
        <f t="shared" si="10"/>
        <v>0</v>
      </c>
      <c r="N12" s="38">
        <f t="shared" si="10"/>
        <v>0</v>
      </c>
      <c r="O12" s="38">
        <f t="shared" si="10"/>
        <v>0</v>
      </c>
      <c r="P12" s="38">
        <f t="shared" si="10"/>
        <v>0</v>
      </c>
      <c r="Q12" s="38">
        <f t="shared" si="5"/>
        <v>0</v>
      </c>
      <c r="R12" s="38">
        <f t="shared" si="5"/>
        <v>0</v>
      </c>
    </row>
    <row r="13" spans="1:18" ht="85.5" customHeight="1" x14ac:dyDescent="0.25">
      <c r="A13" s="16" t="s">
        <v>94</v>
      </c>
      <c r="B13" s="39"/>
      <c r="C13" s="38">
        <f t="shared" si="7"/>
        <v>0</v>
      </c>
      <c r="D13" s="38">
        <f t="shared" si="7"/>
        <v>0</v>
      </c>
      <c r="E13" s="38">
        <f t="shared" si="3"/>
        <v>0</v>
      </c>
      <c r="F13" s="38">
        <f t="shared" ref="F13:P13" si="11">F54+F96+F137+F178+F219+F261+F302+F343+F384+F425+F466+F507+F548+F589+F630+F671+F712+F753</f>
        <v>0</v>
      </c>
      <c r="G13" s="38">
        <f t="shared" si="11"/>
        <v>0</v>
      </c>
      <c r="H13" s="38">
        <f t="shared" si="11"/>
        <v>0</v>
      </c>
      <c r="I13" s="38">
        <f t="shared" si="11"/>
        <v>0</v>
      </c>
      <c r="J13" s="38">
        <f t="shared" si="11"/>
        <v>0</v>
      </c>
      <c r="K13" s="38">
        <f t="shared" si="11"/>
        <v>0</v>
      </c>
      <c r="L13" s="38">
        <f t="shared" si="11"/>
        <v>0</v>
      </c>
      <c r="M13" s="38">
        <f t="shared" si="11"/>
        <v>0</v>
      </c>
      <c r="N13" s="38">
        <f t="shared" si="11"/>
        <v>0</v>
      </c>
      <c r="O13" s="38">
        <f t="shared" si="11"/>
        <v>0</v>
      </c>
      <c r="P13" s="38">
        <f t="shared" si="11"/>
        <v>0</v>
      </c>
      <c r="Q13" s="38">
        <f t="shared" si="5"/>
        <v>0</v>
      </c>
      <c r="R13" s="38">
        <f t="shared" si="5"/>
        <v>0</v>
      </c>
    </row>
    <row r="14" spans="1:18" ht="70.5" customHeight="1" x14ac:dyDescent="0.25">
      <c r="A14" s="16" t="s">
        <v>38</v>
      </c>
      <c r="B14" s="39"/>
      <c r="C14" s="38">
        <f t="shared" si="7"/>
        <v>0</v>
      </c>
      <c r="D14" s="38">
        <f t="shared" si="7"/>
        <v>0</v>
      </c>
      <c r="E14" s="38">
        <f t="shared" si="3"/>
        <v>0</v>
      </c>
      <c r="F14" s="38">
        <f t="shared" ref="F14:P14" si="12">F55+F97+F138+F179+F220+F262+F303+F344+F385+F426+F467+F508+F549+F590+F631+F672+F713+F754</f>
        <v>0</v>
      </c>
      <c r="G14" s="38">
        <f t="shared" si="12"/>
        <v>0</v>
      </c>
      <c r="H14" s="38">
        <f t="shared" si="12"/>
        <v>0</v>
      </c>
      <c r="I14" s="38">
        <f t="shared" si="12"/>
        <v>0</v>
      </c>
      <c r="J14" s="38">
        <f t="shared" si="12"/>
        <v>0</v>
      </c>
      <c r="K14" s="38">
        <f t="shared" si="12"/>
        <v>0</v>
      </c>
      <c r="L14" s="38">
        <f t="shared" si="12"/>
        <v>0</v>
      </c>
      <c r="M14" s="38">
        <f t="shared" si="12"/>
        <v>0</v>
      </c>
      <c r="N14" s="38">
        <f t="shared" si="12"/>
        <v>0</v>
      </c>
      <c r="O14" s="38">
        <f t="shared" si="12"/>
        <v>0</v>
      </c>
      <c r="P14" s="38">
        <f t="shared" si="12"/>
        <v>0</v>
      </c>
      <c r="Q14" s="38">
        <f t="shared" si="5"/>
        <v>0</v>
      </c>
      <c r="R14" s="38">
        <f t="shared" si="5"/>
        <v>0</v>
      </c>
    </row>
    <row r="15" spans="1:18" ht="36.75" customHeight="1" x14ac:dyDescent="0.25">
      <c r="A15" s="16" t="s">
        <v>39</v>
      </c>
      <c r="B15" s="39"/>
      <c r="C15" s="38">
        <f t="shared" si="7"/>
        <v>119</v>
      </c>
      <c r="D15" s="38">
        <f t="shared" si="7"/>
        <v>69</v>
      </c>
      <c r="E15" s="38">
        <f t="shared" si="3"/>
        <v>50</v>
      </c>
      <c r="F15" s="38">
        <f t="shared" ref="F15:P15" si="13">F56+F98+F139+F180+F221+F263+F304+F345+F386+F427+F468+F509+F550+F591+F632+F673+F714+F755</f>
        <v>114</v>
      </c>
      <c r="G15" s="38">
        <f t="shared" si="13"/>
        <v>111</v>
      </c>
      <c r="H15" s="38">
        <f t="shared" si="13"/>
        <v>1</v>
      </c>
      <c r="I15" s="38">
        <f t="shared" si="13"/>
        <v>85</v>
      </c>
      <c r="J15" s="38">
        <f t="shared" si="13"/>
        <v>21</v>
      </c>
      <c r="K15" s="38">
        <f t="shared" si="13"/>
        <v>4</v>
      </c>
      <c r="L15" s="38">
        <f t="shared" si="13"/>
        <v>0</v>
      </c>
      <c r="M15" s="38">
        <f t="shared" si="13"/>
        <v>1</v>
      </c>
      <c r="N15" s="38">
        <f t="shared" si="13"/>
        <v>173000</v>
      </c>
      <c r="O15" s="38">
        <f t="shared" si="13"/>
        <v>104500</v>
      </c>
      <c r="P15" s="38">
        <f t="shared" si="13"/>
        <v>56000</v>
      </c>
      <c r="Q15" s="38">
        <f t="shared" si="5"/>
        <v>68500</v>
      </c>
      <c r="R15" s="38">
        <f t="shared" si="5"/>
        <v>68500</v>
      </c>
    </row>
    <row r="16" spans="1:18" ht="83.25" customHeight="1" x14ac:dyDescent="0.25">
      <c r="A16" s="16" t="s">
        <v>104</v>
      </c>
      <c r="B16" s="39"/>
      <c r="C16" s="38">
        <f t="shared" si="7"/>
        <v>5</v>
      </c>
      <c r="D16" s="38">
        <f t="shared" si="7"/>
        <v>4</v>
      </c>
      <c r="E16" s="38">
        <f t="shared" si="3"/>
        <v>1</v>
      </c>
      <c r="F16" s="38">
        <f t="shared" ref="F16:P16" si="14">F57+F99+F140+F181+F222+F264+F305+F346+F387+F428+F469+F510+F551+F592+F633+F674+F715+F756</f>
        <v>5</v>
      </c>
      <c r="G16" s="38">
        <f t="shared" si="14"/>
        <v>4</v>
      </c>
      <c r="H16" s="38">
        <f t="shared" si="14"/>
        <v>0</v>
      </c>
      <c r="I16" s="38">
        <f t="shared" si="14"/>
        <v>0</v>
      </c>
      <c r="J16" s="38">
        <f t="shared" si="14"/>
        <v>0</v>
      </c>
      <c r="K16" s="38">
        <f t="shared" si="14"/>
        <v>4</v>
      </c>
      <c r="L16" s="38">
        <f t="shared" si="14"/>
        <v>0</v>
      </c>
      <c r="M16" s="38">
        <f t="shared" si="14"/>
        <v>0</v>
      </c>
      <c r="N16" s="38">
        <f t="shared" si="14"/>
        <v>0</v>
      </c>
      <c r="O16" s="38">
        <f t="shared" si="14"/>
        <v>0</v>
      </c>
      <c r="P16" s="38">
        <f t="shared" si="14"/>
        <v>0</v>
      </c>
      <c r="Q16" s="38">
        <f t="shared" si="5"/>
        <v>0</v>
      </c>
      <c r="R16" s="38">
        <f t="shared" si="5"/>
        <v>0</v>
      </c>
    </row>
    <row r="17" spans="1:18" ht="71.25" customHeight="1" x14ac:dyDescent="0.25">
      <c r="A17" s="16" t="s">
        <v>63</v>
      </c>
      <c r="B17" s="39"/>
      <c r="C17" s="38">
        <f t="shared" si="7"/>
        <v>17</v>
      </c>
      <c r="D17" s="38">
        <f t="shared" si="7"/>
        <v>8</v>
      </c>
      <c r="E17" s="38">
        <f t="shared" si="3"/>
        <v>9</v>
      </c>
      <c r="F17" s="38">
        <f t="shared" ref="F17:P17" si="15">F58+F100+F141+F182+F223+F265+F306+F347+F388+F429+F470+F511+F552+F593+F634+F675+F716+F757</f>
        <v>18</v>
      </c>
      <c r="G17" s="38">
        <f t="shared" si="15"/>
        <v>16</v>
      </c>
      <c r="H17" s="38">
        <f t="shared" si="15"/>
        <v>0</v>
      </c>
      <c r="I17" s="38">
        <f t="shared" si="15"/>
        <v>14</v>
      </c>
      <c r="J17" s="38">
        <f t="shared" si="15"/>
        <v>0</v>
      </c>
      <c r="K17" s="38">
        <f t="shared" si="15"/>
        <v>2</v>
      </c>
      <c r="L17" s="38">
        <f t="shared" si="15"/>
        <v>0</v>
      </c>
      <c r="M17" s="38">
        <f t="shared" si="15"/>
        <v>0</v>
      </c>
      <c r="N17" s="38">
        <f t="shared" si="15"/>
        <v>61000</v>
      </c>
      <c r="O17" s="38">
        <f t="shared" si="15"/>
        <v>31000</v>
      </c>
      <c r="P17" s="38">
        <f t="shared" si="15"/>
        <v>21000</v>
      </c>
      <c r="Q17" s="38">
        <f t="shared" si="5"/>
        <v>30000</v>
      </c>
      <c r="R17" s="38">
        <f t="shared" si="5"/>
        <v>30000</v>
      </c>
    </row>
    <row r="18" spans="1:18" ht="71.25" customHeight="1" x14ac:dyDescent="0.25">
      <c r="A18" s="16" t="s">
        <v>110</v>
      </c>
      <c r="B18" s="39"/>
      <c r="C18" s="38">
        <f>C59+C101+C142+C183+C224+C266+C307+C348+C389+C430+C471+C512+C553+C594+C635+C676+C717+C758</f>
        <v>0</v>
      </c>
      <c r="D18" s="38">
        <f t="shared" ref="D18:R18" si="16">D59+D101+D142+D183+D224+D266+D307+D348+D389+D430+D471+D512+D553+D594+D635+D676+D717+D758</f>
        <v>0</v>
      </c>
      <c r="E18" s="38">
        <f t="shared" si="16"/>
        <v>0</v>
      </c>
      <c r="F18" s="38">
        <f t="shared" si="16"/>
        <v>0</v>
      </c>
      <c r="G18" s="38">
        <f t="shared" si="16"/>
        <v>0</v>
      </c>
      <c r="H18" s="38">
        <f t="shared" si="16"/>
        <v>0</v>
      </c>
      <c r="I18" s="38">
        <f t="shared" si="16"/>
        <v>0</v>
      </c>
      <c r="J18" s="38">
        <f t="shared" si="16"/>
        <v>0</v>
      </c>
      <c r="K18" s="38">
        <f t="shared" si="16"/>
        <v>0</v>
      </c>
      <c r="L18" s="38">
        <f t="shared" si="16"/>
        <v>0</v>
      </c>
      <c r="M18" s="38">
        <f t="shared" si="16"/>
        <v>0</v>
      </c>
      <c r="N18" s="38">
        <f t="shared" si="16"/>
        <v>0</v>
      </c>
      <c r="O18" s="38">
        <f t="shared" si="16"/>
        <v>0</v>
      </c>
      <c r="P18" s="38">
        <f t="shared" si="16"/>
        <v>0</v>
      </c>
      <c r="Q18" s="38">
        <f t="shared" si="16"/>
        <v>0</v>
      </c>
      <c r="R18" s="38">
        <f t="shared" si="16"/>
        <v>0</v>
      </c>
    </row>
    <row r="19" spans="1:18" ht="67.5" customHeight="1" x14ac:dyDescent="0.25">
      <c r="A19" s="16" t="s">
        <v>46</v>
      </c>
      <c r="B19" s="39"/>
      <c r="C19" s="38">
        <f>C60+C102+C143+C184+C225+C267+C308+C349+C390+C431+C472+C513+C554+C595+C636+C677+C718+C759</f>
        <v>19</v>
      </c>
      <c r="D19" s="38">
        <f t="shared" ref="D19:R19" si="17">D60+D102+D143+D184+D225+D267+D308+D349+D390+D431+D472+D513+D554+D595+D636+D677+D718+D759</f>
        <v>13</v>
      </c>
      <c r="E19" s="38">
        <f t="shared" si="17"/>
        <v>6</v>
      </c>
      <c r="F19" s="38">
        <f t="shared" si="17"/>
        <v>19</v>
      </c>
      <c r="G19" s="38">
        <f t="shared" si="17"/>
        <v>19</v>
      </c>
      <c r="H19" s="38">
        <f t="shared" si="17"/>
        <v>2</v>
      </c>
      <c r="I19" s="38">
        <f t="shared" si="17"/>
        <v>17</v>
      </c>
      <c r="J19" s="38">
        <f t="shared" si="17"/>
        <v>0</v>
      </c>
      <c r="K19" s="38">
        <f t="shared" si="17"/>
        <v>0</v>
      </c>
      <c r="L19" s="38">
        <f t="shared" si="17"/>
        <v>0</v>
      </c>
      <c r="M19" s="38">
        <f t="shared" si="17"/>
        <v>0</v>
      </c>
      <c r="N19" s="38">
        <f t="shared" si="17"/>
        <v>53500</v>
      </c>
      <c r="O19" s="38">
        <f t="shared" si="17"/>
        <v>51000</v>
      </c>
      <c r="P19" s="38">
        <f t="shared" si="17"/>
        <v>32000</v>
      </c>
      <c r="Q19" s="38">
        <f t="shared" si="17"/>
        <v>2500</v>
      </c>
      <c r="R19" s="38">
        <f t="shared" si="17"/>
        <v>1500</v>
      </c>
    </row>
    <row r="20" spans="1:18" ht="39" customHeight="1" x14ac:dyDescent="0.25">
      <c r="A20" s="16" t="s">
        <v>47</v>
      </c>
      <c r="B20" s="39"/>
      <c r="C20" s="38">
        <f t="shared" ref="C20" si="18">C61+C103+C144+C185+C226+C268+C309+C350+C391+C432+C473+C514+C555+C596+C637+C678+C719+C760</f>
        <v>412</v>
      </c>
      <c r="D20" s="38">
        <f t="shared" ref="D20:R20" si="19">D61+D103+D144+D185+D226+D268+D309+D350+D391+D432+D473+D514+D555+D596+D637+D678+D719+D760</f>
        <v>148</v>
      </c>
      <c r="E20" s="38">
        <f t="shared" si="19"/>
        <v>264</v>
      </c>
      <c r="F20" s="38">
        <f t="shared" si="19"/>
        <v>412</v>
      </c>
      <c r="G20" s="38">
        <f t="shared" si="19"/>
        <v>403</v>
      </c>
      <c r="H20" s="38">
        <f t="shared" si="19"/>
        <v>36</v>
      </c>
      <c r="I20" s="38">
        <f t="shared" si="19"/>
        <v>300</v>
      </c>
      <c r="J20" s="38">
        <f t="shared" si="19"/>
        <v>19</v>
      </c>
      <c r="K20" s="38">
        <f t="shared" si="19"/>
        <v>45</v>
      </c>
      <c r="L20" s="38">
        <f t="shared" si="19"/>
        <v>0</v>
      </c>
      <c r="M20" s="38">
        <f t="shared" si="19"/>
        <v>0</v>
      </c>
      <c r="N20" s="38">
        <f t="shared" si="19"/>
        <v>233200</v>
      </c>
      <c r="O20" s="38">
        <f t="shared" si="19"/>
        <v>166600</v>
      </c>
      <c r="P20" s="38">
        <f t="shared" si="19"/>
        <v>39100</v>
      </c>
      <c r="Q20" s="38">
        <f t="shared" si="19"/>
        <v>66600</v>
      </c>
      <c r="R20" s="38">
        <f t="shared" si="19"/>
        <v>56100</v>
      </c>
    </row>
    <row r="21" spans="1:18" ht="50.25" customHeight="1" x14ac:dyDescent="0.25">
      <c r="A21" s="16" t="s">
        <v>48</v>
      </c>
      <c r="B21" s="39"/>
      <c r="C21" s="38">
        <f t="shared" ref="C21" si="20">C62+C104+C145+C186+C227+C269+C310+C351+C392+C433+C474+C515+C556+C597+C638+C679+C720+C761</f>
        <v>183</v>
      </c>
      <c r="D21" s="38">
        <f>D62+D104+D145+D186+D227+D269+D310+D351+D392+D433+D474+D515+D556+D597+D638+D679+D720+D761</f>
        <v>114</v>
      </c>
      <c r="E21" s="38">
        <f>E62+E104+E145+E186+E227+E269+E310+E351+E392+E433+E474+E515+E556+E597+E638+E679+E720+E761</f>
        <v>69</v>
      </c>
      <c r="F21" s="38">
        <f t="shared" ref="F21:R21" si="21">F62+F104+F145+F186+F227+F269+F310+F351+F392+F433+F474+F515+F556+F597+F638+F679+F720+F761</f>
        <v>183</v>
      </c>
      <c r="G21" s="38">
        <f t="shared" si="21"/>
        <v>180</v>
      </c>
      <c r="H21" s="38">
        <f t="shared" si="21"/>
        <v>75</v>
      </c>
      <c r="I21" s="38">
        <f t="shared" si="21"/>
        <v>101</v>
      </c>
      <c r="J21" s="38">
        <f t="shared" si="21"/>
        <v>1</v>
      </c>
      <c r="K21" s="38">
        <f t="shared" si="21"/>
        <v>3</v>
      </c>
      <c r="L21" s="38">
        <f t="shared" si="21"/>
        <v>0</v>
      </c>
      <c r="M21" s="38">
        <f t="shared" si="21"/>
        <v>0</v>
      </c>
      <c r="N21" s="38">
        <f t="shared" si="21"/>
        <v>62500</v>
      </c>
      <c r="O21" s="38">
        <f t="shared" si="21"/>
        <v>41000</v>
      </c>
      <c r="P21" s="38">
        <f t="shared" si="21"/>
        <v>15000</v>
      </c>
      <c r="Q21" s="38">
        <f t="shared" si="21"/>
        <v>21500</v>
      </c>
      <c r="R21" s="38">
        <f t="shared" si="21"/>
        <v>20500</v>
      </c>
    </row>
    <row r="22" spans="1:18" ht="57" customHeight="1" x14ac:dyDescent="0.25">
      <c r="A22" s="16" t="s">
        <v>49</v>
      </c>
      <c r="B22" s="39"/>
      <c r="C22" s="38">
        <f t="shared" ref="C22:C29" si="22">C63+C105+C146+C187+C228+C270+C311+C352+C393+C434+C475+C516+C557+C598+C639+C680+C721+C762</f>
        <v>47</v>
      </c>
      <c r="D22" s="38">
        <f t="shared" ref="D22:R22" si="23">D63+D105+D146+D187+D228+D270+D311+D352+D393+D434+D475+D516+D557+D598+D639+D680+D721+D762</f>
        <v>37</v>
      </c>
      <c r="E22" s="38">
        <f t="shared" si="23"/>
        <v>10</v>
      </c>
      <c r="F22" s="38">
        <f t="shared" si="23"/>
        <v>46</v>
      </c>
      <c r="G22" s="38">
        <f t="shared" si="23"/>
        <v>45</v>
      </c>
      <c r="H22" s="38">
        <f t="shared" si="23"/>
        <v>2</v>
      </c>
      <c r="I22" s="38">
        <f t="shared" si="23"/>
        <v>41</v>
      </c>
      <c r="J22" s="38">
        <f t="shared" si="23"/>
        <v>0</v>
      </c>
      <c r="K22" s="38">
        <f t="shared" si="23"/>
        <v>2</v>
      </c>
      <c r="L22" s="38">
        <f t="shared" si="23"/>
        <v>0</v>
      </c>
      <c r="M22" s="38">
        <f t="shared" si="23"/>
        <v>0</v>
      </c>
      <c r="N22" s="38">
        <f t="shared" si="23"/>
        <v>132500</v>
      </c>
      <c r="O22" s="38">
        <f t="shared" si="23"/>
        <v>111500</v>
      </c>
      <c r="P22" s="38">
        <f t="shared" si="23"/>
        <v>47000</v>
      </c>
      <c r="Q22" s="38">
        <f t="shared" si="23"/>
        <v>21000</v>
      </c>
      <c r="R22" s="38">
        <f t="shared" si="23"/>
        <v>21000</v>
      </c>
    </row>
    <row r="23" spans="1:18" ht="110.25" customHeight="1" x14ac:dyDescent="0.25">
      <c r="A23" s="16" t="s">
        <v>95</v>
      </c>
      <c r="B23" s="39"/>
      <c r="C23" s="38">
        <f t="shared" si="22"/>
        <v>105</v>
      </c>
      <c r="D23" s="38">
        <f t="shared" ref="D23:R23" si="24">D64+D106+D147+D188+D229+D271+D312+D353+D394+D435+D476+D517+D558+D599+D640+D681+D722+D763</f>
        <v>31</v>
      </c>
      <c r="E23" s="38">
        <f t="shared" si="24"/>
        <v>74</v>
      </c>
      <c r="F23" s="38">
        <f t="shared" si="24"/>
        <v>105</v>
      </c>
      <c r="G23" s="38">
        <f t="shared" si="24"/>
        <v>99</v>
      </c>
      <c r="H23" s="38">
        <f t="shared" si="24"/>
        <v>51</v>
      </c>
      <c r="I23" s="38">
        <f t="shared" si="24"/>
        <v>47</v>
      </c>
      <c r="J23" s="38">
        <f t="shared" si="24"/>
        <v>0</v>
      </c>
      <c r="K23" s="38">
        <f t="shared" si="24"/>
        <v>1</v>
      </c>
      <c r="L23" s="38">
        <f t="shared" si="24"/>
        <v>0</v>
      </c>
      <c r="M23" s="38">
        <f t="shared" si="24"/>
        <v>0</v>
      </c>
      <c r="N23" s="38">
        <f t="shared" si="24"/>
        <v>94000</v>
      </c>
      <c r="O23" s="38">
        <f t="shared" si="24"/>
        <v>69500</v>
      </c>
      <c r="P23" s="38">
        <f t="shared" si="24"/>
        <v>42000</v>
      </c>
      <c r="Q23" s="38">
        <f t="shared" si="24"/>
        <v>24500</v>
      </c>
      <c r="R23" s="38">
        <f t="shared" si="24"/>
        <v>24500</v>
      </c>
    </row>
    <row r="24" spans="1:18" ht="53.25" customHeight="1" x14ac:dyDescent="0.25">
      <c r="A24" s="16" t="s">
        <v>50</v>
      </c>
      <c r="B24" s="39"/>
      <c r="C24" s="38">
        <f t="shared" si="22"/>
        <v>8</v>
      </c>
      <c r="D24" s="38">
        <f t="shared" ref="D24:R24" si="25">D65+D107+D148+D189+D230+D272+D313+D354+D395+D436+D477+D518+D559+D600+D641+D682+D723+D764</f>
        <v>0</v>
      </c>
      <c r="E24" s="38">
        <f t="shared" si="25"/>
        <v>8</v>
      </c>
      <c r="F24" s="38">
        <f t="shared" si="25"/>
        <v>8</v>
      </c>
      <c r="G24" s="38">
        <f t="shared" si="25"/>
        <v>8</v>
      </c>
      <c r="H24" s="38">
        <f t="shared" si="25"/>
        <v>0</v>
      </c>
      <c r="I24" s="38">
        <f t="shared" si="25"/>
        <v>8</v>
      </c>
      <c r="J24" s="38">
        <f t="shared" si="25"/>
        <v>0</v>
      </c>
      <c r="K24" s="38">
        <f t="shared" si="25"/>
        <v>0</v>
      </c>
      <c r="L24" s="38">
        <f t="shared" si="25"/>
        <v>0</v>
      </c>
      <c r="M24" s="38">
        <f t="shared" si="25"/>
        <v>0</v>
      </c>
      <c r="N24" s="38">
        <f t="shared" si="25"/>
        <v>33000</v>
      </c>
      <c r="O24" s="38">
        <f t="shared" si="25"/>
        <v>33000</v>
      </c>
      <c r="P24" s="38">
        <f t="shared" si="25"/>
        <v>0</v>
      </c>
      <c r="Q24" s="38">
        <f t="shared" si="25"/>
        <v>0</v>
      </c>
      <c r="R24" s="38">
        <f t="shared" si="25"/>
        <v>0</v>
      </c>
    </row>
    <row r="25" spans="1:18" ht="36.75" customHeight="1" x14ac:dyDescent="0.25">
      <c r="A25" s="16" t="s">
        <v>51</v>
      </c>
      <c r="B25" s="39"/>
      <c r="C25" s="38">
        <f t="shared" si="22"/>
        <v>0</v>
      </c>
      <c r="D25" s="38">
        <f t="shared" ref="D25:R25" si="26">D66+D108+D149+D190+D231+D273+D314+D355+D396+D437+D478+D519+D560+D601+D642+D683+D724+D765</f>
        <v>0</v>
      </c>
      <c r="E25" s="38">
        <f t="shared" si="26"/>
        <v>0</v>
      </c>
      <c r="F25" s="38">
        <f t="shared" si="26"/>
        <v>0</v>
      </c>
      <c r="G25" s="38">
        <f t="shared" si="26"/>
        <v>0</v>
      </c>
      <c r="H25" s="38">
        <f t="shared" si="26"/>
        <v>0</v>
      </c>
      <c r="I25" s="38">
        <f t="shared" si="26"/>
        <v>0</v>
      </c>
      <c r="J25" s="38">
        <f t="shared" si="26"/>
        <v>0</v>
      </c>
      <c r="K25" s="38">
        <f t="shared" si="26"/>
        <v>0</v>
      </c>
      <c r="L25" s="38">
        <f t="shared" si="26"/>
        <v>0</v>
      </c>
      <c r="M25" s="38">
        <f t="shared" si="26"/>
        <v>0</v>
      </c>
      <c r="N25" s="38">
        <f t="shared" si="26"/>
        <v>0</v>
      </c>
      <c r="O25" s="38">
        <f t="shared" si="26"/>
        <v>0</v>
      </c>
      <c r="P25" s="38">
        <f t="shared" si="26"/>
        <v>0</v>
      </c>
      <c r="Q25" s="38">
        <f t="shared" si="26"/>
        <v>0</v>
      </c>
      <c r="R25" s="38">
        <f t="shared" si="26"/>
        <v>0</v>
      </c>
    </row>
    <row r="26" spans="1:18" ht="127.5" customHeight="1" x14ac:dyDescent="0.25">
      <c r="A26" s="16" t="s">
        <v>111</v>
      </c>
      <c r="B26" s="39"/>
      <c r="C26" s="38">
        <f t="shared" si="22"/>
        <v>0</v>
      </c>
      <c r="D26" s="38">
        <f t="shared" ref="D26:R26" si="27">D67+D109+D150+D191+D232+D274+D315+D356+D397+D438+D479+D520+D561+D602+D643+D684+D725+D766</f>
        <v>0</v>
      </c>
      <c r="E26" s="38">
        <f t="shared" si="27"/>
        <v>0</v>
      </c>
      <c r="F26" s="38">
        <f t="shared" si="27"/>
        <v>0</v>
      </c>
      <c r="G26" s="38">
        <f t="shared" si="27"/>
        <v>0</v>
      </c>
      <c r="H26" s="38">
        <f t="shared" si="27"/>
        <v>0</v>
      </c>
      <c r="I26" s="38">
        <f t="shared" si="27"/>
        <v>0</v>
      </c>
      <c r="J26" s="38">
        <f t="shared" si="27"/>
        <v>0</v>
      </c>
      <c r="K26" s="38">
        <f t="shared" si="27"/>
        <v>0</v>
      </c>
      <c r="L26" s="38">
        <f t="shared" si="27"/>
        <v>0</v>
      </c>
      <c r="M26" s="38">
        <f t="shared" si="27"/>
        <v>0</v>
      </c>
      <c r="N26" s="38">
        <f t="shared" si="27"/>
        <v>0</v>
      </c>
      <c r="O26" s="38">
        <f t="shared" si="27"/>
        <v>0</v>
      </c>
      <c r="P26" s="38">
        <f t="shared" si="27"/>
        <v>0</v>
      </c>
      <c r="Q26" s="38">
        <f t="shared" si="27"/>
        <v>0</v>
      </c>
      <c r="R26" s="38">
        <f t="shared" si="27"/>
        <v>0</v>
      </c>
    </row>
    <row r="27" spans="1:18" ht="83.25" customHeight="1" x14ac:dyDescent="0.25">
      <c r="A27" s="16" t="s">
        <v>64</v>
      </c>
      <c r="B27" s="39"/>
      <c r="C27" s="38">
        <f t="shared" si="22"/>
        <v>991</v>
      </c>
      <c r="D27" s="38">
        <f t="shared" ref="D27:R27" si="28">D68+D110+D151+D192+D233+D275+D316+D357+D398+D439+D480+D521+D562+D603+D644+D685+D726+D767</f>
        <v>355</v>
      </c>
      <c r="E27" s="38">
        <f t="shared" si="28"/>
        <v>466</v>
      </c>
      <c r="F27" s="38">
        <f t="shared" si="28"/>
        <v>991</v>
      </c>
      <c r="G27" s="38">
        <f t="shared" si="28"/>
        <v>942</v>
      </c>
      <c r="H27" s="38">
        <f t="shared" si="28"/>
        <v>9</v>
      </c>
      <c r="I27" s="38">
        <f t="shared" si="28"/>
        <v>821</v>
      </c>
      <c r="J27" s="38">
        <f t="shared" si="28"/>
        <v>19</v>
      </c>
      <c r="K27" s="38">
        <f t="shared" si="28"/>
        <v>97</v>
      </c>
      <c r="L27" s="38">
        <f t="shared" si="28"/>
        <v>13</v>
      </c>
      <c r="M27" s="38">
        <f t="shared" si="28"/>
        <v>0</v>
      </c>
      <c r="N27" s="38">
        <f t="shared" si="28"/>
        <v>2575000</v>
      </c>
      <c r="O27" s="38">
        <f t="shared" si="28"/>
        <v>1422850</v>
      </c>
      <c r="P27" s="38">
        <f t="shared" si="28"/>
        <v>910000</v>
      </c>
      <c r="Q27" s="38">
        <f t="shared" si="28"/>
        <v>887150</v>
      </c>
      <c r="R27" s="38">
        <f t="shared" si="28"/>
        <v>951650</v>
      </c>
    </row>
    <row r="28" spans="1:18" ht="61.5" customHeight="1" x14ac:dyDescent="0.25">
      <c r="A28" s="16" t="s">
        <v>96</v>
      </c>
      <c r="B28" s="39"/>
      <c r="C28" s="38">
        <f t="shared" si="22"/>
        <v>18</v>
      </c>
      <c r="D28" s="38">
        <f t="shared" ref="D28:R28" si="29">D69+D111+D152+D193+D234+D276+D317+D358+D399+D440+D481+D522+D563+D604+D645+D686+D727+D768</f>
        <v>0</v>
      </c>
      <c r="E28" s="38">
        <f t="shared" si="29"/>
        <v>18</v>
      </c>
      <c r="F28" s="38">
        <f t="shared" si="29"/>
        <v>18</v>
      </c>
      <c r="G28" s="38">
        <f t="shared" si="29"/>
        <v>9</v>
      </c>
      <c r="H28" s="38">
        <f t="shared" si="29"/>
        <v>5</v>
      </c>
      <c r="I28" s="38">
        <f t="shared" si="29"/>
        <v>1</v>
      </c>
      <c r="J28" s="38">
        <f t="shared" si="29"/>
        <v>0</v>
      </c>
      <c r="K28" s="38">
        <f t="shared" si="29"/>
        <v>3</v>
      </c>
      <c r="L28" s="38">
        <f t="shared" si="29"/>
        <v>0</v>
      </c>
      <c r="M28" s="38">
        <f t="shared" si="29"/>
        <v>0</v>
      </c>
      <c r="N28" s="38">
        <f t="shared" si="29"/>
        <v>30000</v>
      </c>
      <c r="O28" s="38">
        <f t="shared" si="29"/>
        <v>30000</v>
      </c>
      <c r="P28" s="38">
        <f t="shared" si="29"/>
        <v>0</v>
      </c>
      <c r="Q28" s="38">
        <f t="shared" si="29"/>
        <v>0</v>
      </c>
      <c r="R28" s="38">
        <f t="shared" si="29"/>
        <v>0</v>
      </c>
    </row>
    <row r="29" spans="1:18" ht="89.25" customHeight="1" x14ac:dyDescent="0.25">
      <c r="A29" s="16" t="s">
        <v>105</v>
      </c>
      <c r="B29" s="39"/>
      <c r="C29" s="38">
        <f t="shared" si="22"/>
        <v>271</v>
      </c>
      <c r="D29" s="38">
        <f t="shared" ref="D29:R29" si="30">D70+D112+D153+D194+D235+D277+D318+D359+D400+D441+D482+D523+D564+D605+D646+D687+D728+D769</f>
        <v>39</v>
      </c>
      <c r="E29" s="38">
        <f t="shared" si="30"/>
        <v>232</v>
      </c>
      <c r="F29" s="38">
        <f t="shared" si="30"/>
        <v>264</v>
      </c>
      <c r="G29" s="38">
        <f t="shared" si="30"/>
        <v>256</v>
      </c>
      <c r="H29" s="38">
        <f t="shared" si="30"/>
        <v>9</v>
      </c>
      <c r="I29" s="38">
        <f t="shared" si="30"/>
        <v>225</v>
      </c>
      <c r="J29" s="38">
        <f t="shared" si="30"/>
        <v>2</v>
      </c>
      <c r="K29" s="38">
        <f t="shared" si="30"/>
        <v>20</v>
      </c>
      <c r="L29" s="38">
        <f t="shared" si="30"/>
        <v>1</v>
      </c>
      <c r="M29" s="38">
        <f t="shared" si="30"/>
        <v>7</v>
      </c>
      <c r="N29" s="38">
        <f t="shared" si="30"/>
        <v>1451000</v>
      </c>
      <c r="O29" s="38">
        <f t="shared" si="30"/>
        <v>1322500</v>
      </c>
      <c r="P29" s="38">
        <f t="shared" si="30"/>
        <v>1273000</v>
      </c>
      <c r="Q29" s="38">
        <f t="shared" si="30"/>
        <v>128500</v>
      </c>
      <c r="R29" s="38">
        <f t="shared" si="30"/>
        <v>128500</v>
      </c>
    </row>
    <row r="30" spans="1:18" ht="64.5" customHeight="1" x14ac:dyDescent="0.25">
      <c r="A30" s="16" t="s">
        <v>108</v>
      </c>
      <c r="B30" s="39"/>
      <c r="C30" s="38">
        <f t="shared" ref="C30:C42" si="31">C71+C113+C154+C195+C237+C278+C319+C360+C401+C442+C483+C524+C565+C606+C647+C688+C729+C770</f>
        <v>3</v>
      </c>
      <c r="D30" s="38">
        <f t="shared" ref="D30:R30" si="32">D71+D113+D154+D195+D237+D278+D319+D360+D401+D442+D483+D524+D565+D606+D647+D688+D729+D770</f>
        <v>1</v>
      </c>
      <c r="E30" s="38">
        <f t="shared" si="32"/>
        <v>2</v>
      </c>
      <c r="F30" s="38">
        <f t="shared" si="32"/>
        <v>3</v>
      </c>
      <c r="G30" s="38">
        <f t="shared" si="32"/>
        <v>3</v>
      </c>
      <c r="H30" s="38">
        <f t="shared" si="32"/>
        <v>0</v>
      </c>
      <c r="I30" s="38">
        <f t="shared" si="32"/>
        <v>3</v>
      </c>
      <c r="J30" s="38">
        <f t="shared" si="32"/>
        <v>0</v>
      </c>
      <c r="K30" s="38">
        <f t="shared" si="32"/>
        <v>0</v>
      </c>
      <c r="L30" s="38">
        <f t="shared" si="32"/>
        <v>0</v>
      </c>
      <c r="M30" s="38">
        <f t="shared" si="32"/>
        <v>0</v>
      </c>
      <c r="N30" s="38">
        <f t="shared" si="32"/>
        <v>7000</v>
      </c>
      <c r="O30" s="38">
        <f t="shared" si="32"/>
        <v>5000</v>
      </c>
      <c r="P30" s="38">
        <f t="shared" si="32"/>
        <v>2000</v>
      </c>
      <c r="Q30" s="38">
        <f t="shared" si="32"/>
        <v>2000</v>
      </c>
      <c r="R30" s="38">
        <f t="shared" si="32"/>
        <v>2000</v>
      </c>
    </row>
    <row r="31" spans="1:18" ht="56.25" customHeight="1" x14ac:dyDescent="0.25">
      <c r="A31" s="16" t="s">
        <v>116</v>
      </c>
      <c r="B31" s="39"/>
      <c r="C31" s="38">
        <f t="shared" si="31"/>
        <v>8</v>
      </c>
      <c r="D31" s="38">
        <f t="shared" ref="D31:R31" si="33">D72+D114+D155+D196+D238+D279+D320+D361+D402+D443+D484+D525+D566+D607+D648+D689+D730+D771</f>
        <v>2</v>
      </c>
      <c r="E31" s="38">
        <f t="shared" si="33"/>
        <v>6</v>
      </c>
      <c r="F31" s="38">
        <f t="shared" si="33"/>
        <v>8</v>
      </c>
      <c r="G31" s="38">
        <f t="shared" si="33"/>
        <v>7</v>
      </c>
      <c r="H31" s="38">
        <f t="shared" si="33"/>
        <v>0</v>
      </c>
      <c r="I31" s="38">
        <f t="shared" si="33"/>
        <v>3</v>
      </c>
      <c r="J31" s="38">
        <f t="shared" si="33"/>
        <v>0</v>
      </c>
      <c r="K31" s="38">
        <f t="shared" si="33"/>
        <v>4</v>
      </c>
      <c r="L31" s="38">
        <f t="shared" si="33"/>
        <v>0</v>
      </c>
      <c r="M31" s="38">
        <f t="shared" si="33"/>
        <v>0</v>
      </c>
      <c r="N31" s="38">
        <f t="shared" si="33"/>
        <v>15000</v>
      </c>
      <c r="O31" s="38">
        <f t="shared" si="33"/>
        <v>15000</v>
      </c>
      <c r="P31" s="38">
        <f t="shared" si="33"/>
        <v>15000</v>
      </c>
      <c r="Q31" s="38">
        <f t="shared" si="33"/>
        <v>0</v>
      </c>
      <c r="R31" s="38">
        <f t="shared" si="33"/>
        <v>0</v>
      </c>
    </row>
    <row r="32" spans="1:18" ht="66.75" customHeight="1" x14ac:dyDescent="0.25">
      <c r="A32" s="16" t="s">
        <v>117</v>
      </c>
      <c r="B32" s="39"/>
      <c r="C32" s="38">
        <f t="shared" si="31"/>
        <v>21</v>
      </c>
      <c r="D32" s="38">
        <f t="shared" ref="D32:R32" si="34">D73+D115+D156+D197+D239+D280+D321+D362+D403+D444+D485+D526+D567+D608+D649+D690+D731+D772</f>
        <v>8</v>
      </c>
      <c r="E32" s="38">
        <f t="shared" si="34"/>
        <v>13</v>
      </c>
      <c r="F32" s="38">
        <f t="shared" si="34"/>
        <v>21</v>
      </c>
      <c r="G32" s="38">
        <f t="shared" si="34"/>
        <v>21</v>
      </c>
      <c r="H32" s="38">
        <f t="shared" si="34"/>
        <v>2</v>
      </c>
      <c r="I32" s="38">
        <f t="shared" si="34"/>
        <v>12</v>
      </c>
      <c r="J32" s="38">
        <f t="shared" si="34"/>
        <v>3</v>
      </c>
      <c r="K32" s="38">
        <f t="shared" si="34"/>
        <v>5</v>
      </c>
      <c r="L32" s="38">
        <f t="shared" si="34"/>
        <v>0</v>
      </c>
      <c r="M32" s="38">
        <f t="shared" si="34"/>
        <v>0</v>
      </c>
      <c r="N32" s="38">
        <f t="shared" si="34"/>
        <v>50500</v>
      </c>
      <c r="O32" s="38">
        <f t="shared" si="34"/>
        <v>21500</v>
      </c>
      <c r="P32" s="38">
        <f t="shared" si="34"/>
        <v>15500</v>
      </c>
      <c r="Q32" s="38">
        <f t="shared" si="34"/>
        <v>29000</v>
      </c>
      <c r="R32" s="38">
        <f t="shared" si="34"/>
        <v>29000</v>
      </c>
    </row>
    <row r="33" spans="1:18" ht="39.75" customHeight="1" x14ac:dyDescent="0.25">
      <c r="A33" s="16" t="s">
        <v>106</v>
      </c>
      <c r="B33" s="39"/>
      <c r="C33" s="38">
        <f t="shared" si="31"/>
        <v>53</v>
      </c>
      <c r="D33" s="38">
        <f t="shared" ref="D33:R33" si="35">D74+D116+D157+D198+D240+D281+D322+D363+D404+D445+D486+D527+D568+D609+D650+D691+D732+D773</f>
        <v>21</v>
      </c>
      <c r="E33" s="38">
        <f t="shared" si="35"/>
        <v>32</v>
      </c>
      <c r="F33" s="38">
        <f t="shared" si="35"/>
        <v>52</v>
      </c>
      <c r="G33" s="38">
        <f t="shared" si="35"/>
        <v>44</v>
      </c>
      <c r="H33" s="38">
        <f t="shared" si="35"/>
        <v>5</v>
      </c>
      <c r="I33" s="38">
        <f t="shared" si="35"/>
        <v>30</v>
      </c>
      <c r="J33" s="38">
        <f t="shared" si="35"/>
        <v>2</v>
      </c>
      <c r="K33" s="38">
        <f t="shared" si="35"/>
        <v>6</v>
      </c>
      <c r="L33" s="38">
        <f t="shared" si="35"/>
        <v>1</v>
      </c>
      <c r="M33" s="38">
        <f t="shared" si="35"/>
        <v>0</v>
      </c>
      <c r="N33" s="38">
        <f t="shared" si="35"/>
        <v>428000</v>
      </c>
      <c r="O33" s="38">
        <f t="shared" si="35"/>
        <v>371000</v>
      </c>
      <c r="P33" s="38">
        <f t="shared" si="35"/>
        <v>179000</v>
      </c>
      <c r="Q33" s="38">
        <f t="shared" si="35"/>
        <v>57000</v>
      </c>
      <c r="R33" s="38">
        <f t="shared" si="35"/>
        <v>57000</v>
      </c>
    </row>
    <row r="34" spans="1:18" ht="96.75" customHeight="1" x14ac:dyDescent="0.25">
      <c r="A34" s="16" t="s">
        <v>84</v>
      </c>
      <c r="B34" s="39"/>
      <c r="C34" s="38">
        <f t="shared" si="31"/>
        <v>0</v>
      </c>
      <c r="D34" s="38">
        <f t="shared" ref="D34:R34" si="36">D75+D117+D158+D199+D241+D282+D323+D364+D405+D446+D487+D528+D569+D610+D651+D692+D733+D774</f>
        <v>0</v>
      </c>
      <c r="E34" s="38">
        <f t="shared" si="36"/>
        <v>0</v>
      </c>
      <c r="F34" s="38">
        <f t="shared" si="36"/>
        <v>0</v>
      </c>
      <c r="G34" s="38">
        <f t="shared" si="36"/>
        <v>0</v>
      </c>
      <c r="H34" s="38">
        <f t="shared" si="36"/>
        <v>0</v>
      </c>
      <c r="I34" s="38">
        <f t="shared" si="36"/>
        <v>0</v>
      </c>
      <c r="J34" s="38">
        <f t="shared" si="36"/>
        <v>0</v>
      </c>
      <c r="K34" s="38">
        <f t="shared" si="36"/>
        <v>0</v>
      </c>
      <c r="L34" s="38">
        <f t="shared" si="36"/>
        <v>0</v>
      </c>
      <c r="M34" s="38">
        <f t="shared" si="36"/>
        <v>0</v>
      </c>
      <c r="N34" s="38">
        <f t="shared" si="36"/>
        <v>0</v>
      </c>
      <c r="O34" s="38">
        <f t="shared" si="36"/>
        <v>0</v>
      </c>
      <c r="P34" s="38">
        <f t="shared" si="36"/>
        <v>0</v>
      </c>
      <c r="Q34" s="38">
        <f t="shared" si="36"/>
        <v>0</v>
      </c>
      <c r="R34" s="38">
        <f t="shared" si="36"/>
        <v>0</v>
      </c>
    </row>
    <row r="35" spans="1:18" ht="52.5" customHeight="1" x14ac:dyDescent="0.25">
      <c r="A35" s="16" t="s">
        <v>91</v>
      </c>
      <c r="B35" s="39"/>
      <c r="C35" s="38">
        <f t="shared" si="31"/>
        <v>46</v>
      </c>
      <c r="D35" s="38">
        <f t="shared" ref="D35:R35" si="37">D76+D118+D159+D200+D242+D283+D324+D365+D406+D447+D488+D529+D570+D611+D652+D693+D734+D775</f>
        <v>30</v>
      </c>
      <c r="E35" s="38">
        <f t="shared" si="37"/>
        <v>16</v>
      </c>
      <c r="F35" s="38">
        <f t="shared" si="37"/>
        <v>46</v>
      </c>
      <c r="G35" s="38">
        <f t="shared" si="37"/>
        <v>45</v>
      </c>
      <c r="H35" s="38">
        <f t="shared" si="37"/>
        <v>21</v>
      </c>
      <c r="I35" s="38">
        <f t="shared" si="37"/>
        <v>17</v>
      </c>
      <c r="J35" s="38">
        <f t="shared" si="37"/>
        <v>1</v>
      </c>
      <c r="K35" s="38">
        <f t="shared" si="37"/>
        <v>7</v>
      </c>
      <c r="L35" s="38">
        <f t="shared" si="37"/>
        <v>0</v>
      </c>
      <c r="M35" s="38">
        <f t="shared" si="37"/>
        <v>0</v>
      </c>
      <c r="N35" s="38">
        <f t="shared" si="37"/>
        <v>40000</v>
      </c>
      <c r="O35" s="38">
        <f t="shared" si="37"/>
        <v>27500</v>
      </c>
      <c r="P35" s="38">
        <f t="shared" si="37"/>
        <v>2000</v>
      </c>
      <c r="Q35" s="38">
        <f t="shared" si="37"/>
        <v>12500</v>
      </c>
      <c r="R35" s="38">
        <f t="shared" si="37"/>
        <v>12500</v>
      </c>
    </row>
    <row r="36" spans="1:18" ht="36.75" customHeight="1" x14ac:dyDescent="0.25">
      <c r="A36" s="16" t="s">
        <v>92</v>
      </c>
      <c r="B36" s="39"/>
      <c r="C36" s="38">
        <f t="shared" si="31"/>
        <v>32</v>
      </c>
      <c r="D36" s="38">
        <f t="shared" ref="D36:R36" si="38">D77+D119+D160+D201+D243+D284+D325+D366+D407+D448+D489+D530+D571+D612+D653+D694+D735+D776</f>
        <v>21</v>
      </c>
      <c r="E36" s="38">
        <f t="shared" si="38"/>
        <v>11</v>
      </c>
      <c r="F36" s="38">
        <f t="shared" si="38"/>
        <v>32</v>
      </c>
      <c r="G36" s="38">
        <f t="shared" si="38"/>
        <v>27</v>
      </c>
      <c r="H36" s="38">
        <f t="shared" si="38"/>
        <v>7</v>
      </c>
      <c r="I36" s="38">
        <f t="shared" si="38"/>
        <v>12</v>
      </c>
      <c r="J36" s="38">
        <f t="shared" si="38"/>
        <v>3</v>
      </c>
      <c r="K36" s="38">
        <f t="shared" si="38"/>
        <v>0</v>
      </c>
      <c r="L36" s="38">
        <f t="shared" si="38"/>
        <v>0</v>
      </c>
      <c r="M36" s="38">
        <f t="shared" si="38"/>
        <v>1</v>
      </c>
      <c r="N36" s="38">
        <f t="shared" si="38"/>
        <v>22500</v>
      </c>
      <c r="O36" s="38">
        <f t="shared" si="38"/>
        <v>18000</v>
      </c>
      <c r="P36" s="38">
        <f t="shared" si="38"/>
        <v>4000</v>
      </c>
      <c r="Q36" s="38">
        <f t="shared" si="38"/>
        <v>4500</v>
      </c>
      <c r="R36" s="38">
        <f t="shared" si="38"/>
        <v>3000</v>
      </c>
    </row>
    <row r="37" spans="1:18" ht="36.75" customHeight="1" x14ac:dyDescent="0.25">
      <c r="A37" s="86" t="s">
        <v>121</v>
      </c>
      <c r="B37" s="87"/>
      <c r="C37" s="88">
        <f t="shared" si="31"/>
        <v>41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</row>
    <row r="38" spans="1:18" ht="98.25" customHeight="1" x14ac:dyDescent="0.25">
      <c r="A38" s="16" t="s">
        <v>97</v>
      </c>
      <c r="B38" s="39"/>
      <c r="C38" s="38">
        <f t="shared" si="31"/>
        <v>0</v>
      </c>
      <c r="D38" s="38">
        <f t="shared" ref="D38:R38" si="39">D79+D121+D162+D203+D245+D286+D327+D368+D409+D450+D491+D532+D573+D614+D655+D696+D737+D778</f>
        <v>0</v>
      </c>
      <c r="E38" s="38">
        <f t="shared" si="39"/>
        <v>0</v>
      </c>
      <c r="F38" s="38">
        <f t="shared" si="39"/>
        <v>0</v>
      </c>
      <c r="G38" s="38">
        <f t="shared" si="39"/>
        <v>0</v>
      </c>
      <c r="H38" s="38">
        <f t="shared" si="39"/>
        <v>0</v>
      </c>
      <c r="I38" s="38">
        <f t="shared" si="39"/>
        <v>0</v>
      </c>
      <c r="J38" s="38">
        <f t="shared" si="39"/>
        <v>0</v>
      </c>
      <c r="K38" s="38">
        <f t="shared" si="39"/>
        <v>0</v>
      </c>
      <c r="L38" s="38">
        <f t="shared" si="39"/>
        <v>0</v>
      </c>
      <c r="M38" s="38">
        <f t="shared" si="39"/>
        <v>0</v>
      </c>
      <c r="N38" s="38">
        <f t="shared" si="39"/>
        <v>0</v>
      </c>
      <c r="O38" s="38">
        <f t="shared" si="39"/>
        <v>0</v>
      </c>
      <c r="P38" s="38">
        <f t="shared" si="39"/>
        <v>0</v>
      </c>
      <c r="Q38" s="38">
        <f t="shared" si="39"/>
        <v>0</v>
      </c>
      <c r="R38" s="38">
        <f t="shared" si="39"/>
        <v>0</v>
      </c>
    </row>
    <row r="39" spans="1:18" ht="56.25" customHeight="1" x14ac:dyDescent="0.25">
      <c r="A39" s="16" t="s">
        <v>40</v>
      </c>
      <c r="B39" s="39"/>
      <c r="C39" s="38">
        <f t="shared" si="31"/>
        <v>0</v>
      </c>
      <c r="D39" s="38">
        <f t="shared" ref="D39:R39" si="40">D80+D122+D163+D204+D246+D287+D328+D369+D410+D451+D492+D533+D574+D615+D656+D697+D738+D779</f>
        <v>0</v>
      </c>
      <c r="E39" s="38">
        <f t="shared" si="40"/>
        <v>0</v>
      </c>
      <c r="F39" s="38">
        <f t="shared" si="40"/>
        <v>0</v>
      </c>
      <c r="G39" s="38">
        <f t="shared" si="40"/>
        <v>0</v>
      </c>
      <c r="H39" s="38">
        <f t="shared" si="40"/>
        <v>0</v>
      </c>
      <c r="I39" s="38">
        <f t="shared" si="40"/>
        <v>0</v>
      </c>
      <c r="J39" s="38">
        <f t="shared" si="40"/>
        <v>0</v>
      </c>
      <c r="K39" s="38">
        <f t="shared" si="40"/>
        <v>0</v>
      </c>
      <c r="L39" s="38">
        <f t="shared" si="40"/>
        <v>0</v>
      </c>
      <c r="M39" s="38">
        <f t="shared" si="40"/>
        <v>0</v>
      </c>
      <c r="N39" s="38">
        <f t="shared" si="40"/>
        <v>0</v>
      </c>
      <c r="O39" s="38">
        <f t="shared" si="40"/>
        <v>0</v>
      </c>
      <c r="P39" s="38">
        <f t="shared" si="40"/>
        <v>0</v>
      </c>
      <c r="Q39" s="38">
        <f t="shared" si="40"/>
        <v>0</v>
      </c>
      <c r="R39" s="38">
        <f t="shared" si="40"/>
        <v>0</v>
      </c>
    </row>
    <row r="40" spans="1:18" ht="51" customHeight="1" x14ac:dyDescent="0.25">
      <c r="A40" s="16" t="s">
        <v>41</v>
      </c>
      <c r="B40" s="39"/>
      <c r="C40" s="38">
        <f t="shared" si="31"/>
        <v>0</v>
      </c>
      <c r="D40" s="38">
        <f t="shared" ref="D40:R40" si="41">D81+D123+D164+D205+D247+D288+D329+D370+D411+D452+D493+D534+D575+D616+D657+D698+D739+D780</f>
        <v>0</v>
      </c>
      <c r="E40" s="38">
        <f t="shared" si="41"/>
        <v>0</v>
      </c>
      <c r="F40" s="38">
        <f t="shared" si="41"/>
        <v>0</v>
      </c>
      <c r="G40" s="38">
        <f t="shared" si="41"/>
        <v>0</v>
      </c>
      <c r="H40" s="38">
        <f t="shared" si="41"/>
        <v>0</v>
      </c>
      <c r="I40" s="38">
        <f t="shared" si="41"/>
        <v>0</v>
      </c>
      <c r="J40" s="38">
        <f t="shared" si="41"/>
        <v>0</v>
      </c>
      <c r="K40" s="38">
        <f t="shared" si="41"/>
        <v>0</v>
      </c>
      <c r="L40" s="38">
        <f t="shared" si="41"/>
        <v>0</v>
      </c>
      <c r="M40" s="38">
        <f t="shared" si="41"/>
        <v>0</v>
      </c>
      <c r="N40" s="38">
        <f t="shared" si="41"/>
        <v>0</v>
      </c>
      <c r="O40" s="38">
        <f t="shared" si="41"/>
        <v>0</v>
      </c>
      <c r="P40" s="38">
        <f t="shared" si="41"/>
        <v>0</v>
      </c>
      <c r="Q40" s="38">
        <f t="shared" si="41"/>
        <v>0</v>
      </c>
      <c r="R40" s="38">
        <f t="shared" si="41"/>
        <v>0</v>
      </c>
    </row>
    <row r="41" spans="1:18" ht="52.5" customHeight="1" x14ac:dyDescent="0.25">
      <c r="A41" s="16" t="s">
        <v>52</v>
      </c>
      <c r="B41" s="39"/>
      <c r="C41" s="38">
        <f t="shared" si="31"/>
        <v>0</v>
      </c>
      <c r="D41" s="38">
        <f t="shared" ref="D41:R41" si="42">D82+D124+D165+D206+D248+D289+D330+D371+D412+D453+D494+D535+D576+D617+D658+D699+D740+D781</f>
        <v>0</v>
      </c>
      <c r="E41" s="38">
        <f t="shared" si="42"/>
        <v>0</v>
      </c>
      <c r="F41" s="38">
        <f t="shared" si="42"/>
        <v>0</v>
      </c>
      <c r="G41" s="38">
        <f t="shared" si="42"/>
        <v>0</v>
      </c>
      <c r="H41" s="38">
        <f t="shared" si="42"/>
        <v>0</v>
      </c>
      <c r="I41" s="38">
        <f t="shared" si="42"/>
        <v>0</v>
      </c>
      <c r="J41" s="38">
        <f t="shared" si="42"/>
        <v>0</v>
      </c>
      <c r="K41" s="38">
        <f t="shared" si="42"/>
        <v>0</v>
      </c>
      <c r="L41" s="38">
        <f t="shared" si="42"/>
        <v>0</v>
      </c>
      <c r="M41" s="38">
        <f t="shared" si="42"/>
        <v>0</v>
      </c>
      <c r="N41" s="38">
        <f t="shared" si="42"/>
        <v>0</v>
      </c>
      <c r="O41" s="38">
        <f t="shared" si="42"/>
        <v>0</v>
      </c>
      <c r="P41" s="38">
        <f t="shared" si="42"/>
        <v>0</v>
      </c>
      <c r="Q41" s="38">
        <f t="shared" si="42"/>
        <v>0</v>
      </c>
      <c r="R41" s="38">
        <f t="shared" si="42"/>
        <v>0</v>
      </c>
    </row>
    <row r="42" spans="1:18" ht="35.25" customHeight="1" x14ac:dyDescent="0.25">
      <c r="A42" s="16" t="s">
        <v>42</v>
      </c>
      <c r="B42" s="39"/>
      <c r="C42" s="38">
        <f t="shared" si="31"/>
        <v>17</v>
      </c>
      <c r="D42" s="38">
        <f t="shared" ref="D42:R42" si="43">D83+D125+D166+D207+D249+D290+D331+D372+D413+D454+D495+D536+D577+D618+D659+D700+D741+D782</f>
        <v>2</v>
      </c>
      <c r="E42" s="38">
        <f t="shared" si="43"/>
        <v>15</v>
      </c>
      <c r="F42" s="38">
        <f t="shared" si="43"/>
        <v>17</v>
      </c>
      <c r="G42" s="38">
        <f t="shared" si="43"/>
        <v>15</v>
      </c>
      <c r="H42" s="38">
        <f t="shared" si="43"/>
        <v>0</v>
      </c>
      <c r="I42" s="38">
        <f t="shared" si="43"/>
        <v>7</v>
      </c>
      <c r="J42" s="38">
        <f t="shared" si="43"/>
        <v>0</v>
      </c>
      <c r="K42" s="38">
        <f t="shared" si="43"/>
        <v>6</v>
      </c>
      <c r="L42" s="38">
        <f t="shared" si="43"/>
        <v>0</v>
      </c>
      <c r="M42" s="38">
        <f t="shared" si="43"/>
        <v>0</v>
      </c>
      <c r="N42" s="38">
        <f t="shared" si="43"/>
        <v>13000</v>
      </c>
      <c r="O42" s="38">
        <f t="shared" si="43"/>
        <v>4000</v>
      </c>
      <c r="P42" s="38">
        <f t="shared" si="43"/>
        <v>2000</v>
      </c>
      <c r="Q42" s="38">
        <f t="shared" si="43"/>
        <v>9000</v>
      </c>
      <c r="R42" s="38">
        <f t="shared" si="43"/>
        <v>9000</v>
      </c>
    </row>
    <row r="43" spans="1:18" ht="30" customHeight="1" thickBot="1" x14ac:dyDescent="0.3">
      <c r="A43" s="67" t="s">
        <v>7</v>
      </c>
      <c r="B43" s="68"/>
      <c r="C43" s="69">
        <f>SUM(C5:C42)</f>
        <v>4365</v>
      </c>
      <c r="D43" s="69">
        <f t="shared" ref="D43:R43" si="44">SUM(D5:D42)</f>
        <v>2003</v>
      </c>
      <c r="E43" s="69">
        <f t="shared" si="44"/>
        <v>2143</v>
      </c>
      <c r="F43" s="69">
        <f t="shared" si="44"/>
        <v>4244</v>
      </c>
      <c r="G43" s="69">
        <f t="shared" si="44"/>
        <v>4049</v>
      </c>
      <c r="H43" s="69">
        <f t="shared" si="44"/>
        <v>268</v>
      </c>
      <c r="I43" s="69">
        <f t="shared" si="44"/>
        <v>3298</v>
      </c>
      <c r="J43" s="69">
        <f t="shared" si="44"/>
        <v>140</v>
      </c>
      <c r="K43" s="69">
        <f t="shared" si="44"/>
        <v>376</v>
      </c>
      <c r="L43" s="69">
        <f t="shared" si="44"/>
        <v>18</v>
      </c>
      <c r="M43" s="69">
        <f t="shared" si="44"/>
        <v>230</v>
      </c>
      <c r="N43" s="69">
        <f t="shared" si="44"/>
        <v>7871800</v>
      </c>
      <c r="O43" s="69">
        <f t="shared" si="44"/>
        <v>5355735</v>
      </c>
      <c r="P43" s="69">
        <f t="shared" si="44"/>
        <v>3231100</v>
      </c>
      <c r="Q43" s="69">
        <f t="shared" si="44"/>
        <v>2083265.38</v>
      </c>
      <c r="R43" s="69">
        <f t="shared" si="44"/>
        <v>2071250</v>
      </c>
    </row>
    <row r="44" spans="1:18" ht="18" customHeight="1" x14ac:dyDescent="0.25">
      <c r="A44" s="44"/>
      <c r="B44" s="45"/>
      <c r="C44" s="45"/>
      <c r="D44" s="4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4"/>
      <c r="R44" s="14"/>
    </row>
    <row r="45" spans="1:18" s="2" customFormat="1" ht="39.75" customHeight="1" thickBot="1" x14ac:dyDescent="0.3">
      <c r="A45" s="54" t="s">
        <v>10</v>
      </c>
      <c r="B45" s="45"/>
      <c r="C45" s="45"/>
      <c r="D45" s="4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5"/>
      <c r="R45" s="15"/>
    </row>
    <row r="46" spans="1:18" s="2" customFormat="1" ht="18" customHeight="1" x14ac:dyDescent="0.25">
      <c r="A46" s="91" t="s">
        <v>27</v>
      </c>
      <c r="B46" s="92"/>
      <c r="C46" s="93">
        <v>21</v>
      </c>
      <c r="D46" s="93">
        <v>2</v>
      </c>
      <c r="E46" s="94">
        <v>19</v>
      </c>
      <c r="F46" s="94">
        <v>21</v>
      </c>
      <c r="G46" s="94">
        <v>20</v>
      </c>
      <c r="H46" s="94"/>
      <c r="I46" s="94">
        <v>18</v>
      </c>
      <c r="J46" s="94">
        <v>1</v>
      </c>
      <c r="K46" s="94">
        <v>2</v>
      </c>
      <c r="L46" s="94"/>
      <c r="M46" s="94"/>
      <c r="N46" s="94">
        <v>43500</v>
      </c>
      <c r="O46" s="94">
        <v>31500</v>
      </c>
      <c r="P46" s="94"/>
      <c r="Q46" s="94">
        <v>12000</v>
      </c>
      <c r="R46" s="94">
        <v>12000</v>
      </c>
    </row>
    <row r="47" spans="1:18" s="2" customFormat="1" ht="18" customHeight="1" x14ac:dyDescent="0.25">
      <c r="A47" s="85" t="s">
        <v>28</v>
      </c>
      <c r="B47" s="95"/>
      <c r="C47" s="96">
        <v>107</v>
      </c>
      <c r="D47" s="96">
        <v>40</v>
      </c>
      <c r="E47" s="97">
        <v>67</v>
      </c>
      <c r="F47" s="97">
        <v>105</v>
      </c>
      <c r="G47" s="97">
        <v>105</v>
      </c>
      <c r="H47" s="97"/>
      <c r="I47" s="97">
        <v>89</v>
      </c>
      <c r="J47" s="97"/>
      <c r="K47" s="97">
        <v>18</v>
      </c>
      <c r="L47" s="97"/>
      <c r="M47" s="97"/>
      <c r="N47" s="97">
        <v>102300</v>
      </c>
      <c r="O47" s="97">
        <v>79700</v>
      </c>
      <c r="P47" s="97">
        <v>11500</v>
      </c>
      <c r="Q47" s="97">
        <v>22600</v>
      </c>
      <c r="R47" s="97">
        <v>22600</v>
      </c>
    </row>
    <row r="48" spans="1:18" s="2" customFormat="1" ht="18" customHeight="1" x14ac:dyDescent="0.25">
      <c r="A48" s="85" t="s">
        <v>44</v>
      </c>
      <c r="B48" s="95"/>
      <c r="C48" s="96"/>
      <c r="D48" s="96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8"/>
      <c r="R48" s="99"/>
    </row>
    <row r="49" spans="1:18" s="2" customFormat="1" ht="18" customHeight="1" x14ac:dyDescent="0.25">
      <c r="A49" s="85" t="s">
        <v>71</v>
      </c>
      <c r="B49" s="95"/>
      <c r="C49" s="96"/>
      <c r="D49" s="96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8"/>
      <c r="R49" s="99"/>
    </row>
    <row r="50" spans="1:18" s="2" customFormat="1" ht="18" customHeight="1" x14ac:dyDescent="0.25">
      <c r="A50" s="85" t="s">
        <v>87</v>
      </c>
      <c r="B50" s="95"/>
      <c r="C50" s="96"/>
      <c r="D50" s="96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8"/>
      <c r="R50" s="99"/>
    </row>
    <row r="51" spans="1:18" s="2" customFormat="1" ht="18" customHeight="1" x14ac:dyDescent="0.25">
      <c r="A51" s="85" t="s">
        <v>98</v>
      </c>
      <c r="B51" s="95"/>
      <c r="C51" s="96"/>
      <c r="D51" s="96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8"/>
      <c r="R51" s="99"/>
    </row>
    <row r="52" spans="1:18" s="2" customFormat="1" ht="18" customHeight="1" x14ac:dyDescent="0.25">
      <c r="A52" s="85" t="s">
        <v>65</v>
      </c>
      <c r="B52" s="95"/>
      <c r="C52" s="96"/>
      <c r="D52" s="96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8"/>
      <c r="R52" s="99"/>
    </row>
    <row r="53" spans="1:18" s="2" customFormat="1" ht="18" customHeight="1" x14ac:dyDescent="0.25">
      <c r="A53" s="85" t="s">
        <v>99</v>
      </c>
      <c r="B53" s="95"/>
      <c r="C53" s="96"/>
      <c r="D53" s="96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8"/>
      <c r="R53" s="99"/>
    </row>
    <row r="54" spans="1:18" s="2" customFormat="1" ht="18" customHeight="1" x14ac:dyDescent="0.25">
      <c r="A54" s="85" t="s">
        <v>100</v>
      </c>
      <c r="B54" s="95"/>
      <c r="C54" s="96"/>
      <c r="D54" s="96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8"/>
      <c r="R54" s="99"/>
    </row>
    <row r="55" spans="1:18" s="2" customFormat="1" ht="18" customHeight="1" x14ac:dyDescent="0.25">
      <c r="A55" s="85" t="s">
        <v>29</v>
      </c>
      <c r="B55" s="95"/>
      <c r="C55" s="96"/>
      <c r="D55" s="96"/>
      <c r="E55" s="97"/>
      <c r="F55" s="97"/>
      <c r="G55" s="97"/>
      <c r="H55" s="97"/>
      <c r="I55" s="97"/>
      <c r="J55" s="97"/>
      <c r="K55" s="97"/>
      <c r="L55" s="96"/>
      <c r="M55" s="97"/>
      <c r="N55" s="97"/>
      <c r="O55" s="97"/>
      <c r="P55" s="97"/>
      <c r="Q55" s="98"/>
      <c r="R55" s="99"/>
    </row>
    <row r="56" spans="1:18" s="2" customFormat="1" ht="18" customHeight="1" x14ac:dyDescent="0.25">
      <c r="A56" s="85" t="s">
        <v>30</v>
      </c>
      <c r="B56" s="95"/>
      <c r="C56" s="96">
        <v>2</v>
      </c>
      <c r="D56" s="96">
        <v>2</v>
      </c>
      <c r="E56" s="97"/>
      <c r="F56" s="97">
        <v>2</v>
      </c>
      <c r="G56" s="97">
        <v>2</v>
      </c>
      <c r="H56" s="97"/>
      <c r="I56" s="97">
        <v>2</v>
      </c>
      <c r="J56" s="97"/>
      <c r="K56" s="97"/>
      <c r="L56" s="97"/>
      <c r="M56" s="97"/>
      <c r="N56" s="97">
        <v>3000</v>
      </c>
      <c r="O56" s="97"/>
      <c r="P56" s="97"/>
      <c r="Q56" s="98">
        <v>3000</v>
      </c>
      <c r="R56" s="99">
        <v>3000</v>
      </c>
    </row>
    <row r="57" spans="1:18" s="2" customFormat="1" ht="18" customHeight="1" x14ac:dyDescent="0.25">
      <c r="A57" s="34" t="s">
        <v>31</v>
      </c>
      <c r="B57" s="46"/>
      <c r="C57" s="47"/>
      <c r="D57" s="47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2"/>
      <c r="R57" s="43"/>
    </row>
    <row r="58" spans="1:18" s="2" customFormat="1" ht="18" customHeight="1" x14ac:dyDescent="0.25">
      <c r="A58" s="34" t="s">
        <v>70</v>
      </c>
      <c r="B58" s="46"/>
      <c r="C58" s="47"/>
      <c r="D58" s="47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3"/>
    </row>
    <row r="59" spans="1:18" s="2" customFormat="1" ht="18" customHeight="1" x14ac:dyDescent="0.25">
      <c r="A59" s="34" t="s">
        <v>112</v>
      </c>
      <c r="B59" s="46"/>
      <c r="C59" s="47"/>
      <c r="D59" s="47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2"/>
      <c r="R59" s="43"/>
    </row>
    <row r="60" spans="1:18" s="2" customFormat="1" ht="18" customHeight="1" x14ac:dyDescent="0.25">
      <c r="A60" s="34" t="s">
        <v>53</v>
      </c>
      <c r="B60" s="46"/>
      <c r="C60" s="47"/>
      <c r="D60" s="47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2"/>
      <c r="R60" s="43"/>
    </row>
    <row r="61" spans="1:18" s="2" customFormat="1" ht="18" customHeight="1" x14ac:dyDescent="0.25">
      <c r="A61" s="34" t="s">
        <v>54</v>
      </c>
      <c r="B61" s="46"/>
      <c r="C61" s="47"/>
      <c r="D61" s="47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2"/>
      <c r="R61" s="43"/>
    </row>
    <row r="62" spans="1:18" s="2" customFormat="1" ht="18" customHeight="1" x14ac:dyDescent="0.25">
      <c r="A62" s="34" t="s">
        <v>55</v>
      </c>
      <c r="B62" s="46"/>
      <c r="C62" s="47"/>
      <c r="D62" s="4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2"/>
      <c r="R62" s="43"/>
    </row>
    <row r="63" spans="1:18" s="2" customFormat="1" ht="18" customHeight="1" x14ac:dyDescent="0.25">
      <c r="A63" s="34" t="s">
        <v>56</v>
      </c>
      <c r="B63" s="46"/>
      <c r="C63" s="47"/>
      <c r="D63" s="47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43"/>
    </row>
    <row r="64" spans="1:18" s="2" customFormat="1" ht="18" customHeight="1" x14ac:dyDescent="0.25">
      <c r="A64" s="34" t="s">
        <v>101</v>
      </c>
      <c r="B64" s="46"/>
      <c r="C64" s="47"/>
      <c r="D64" s="47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2"/>
      <c r="R64" s="43"/>
    </row>
    <row r="65" spans="1:18" s="2" customFormat="1" ht="18" customHeight="1" x14ac:dyDescent="0.25">
      <c r="A65" s="34" t="s">
        <v>57</v>
      </c>
      <c r="B65" s="46"/>
      <c r="C65" s="47"/>
      <c r="D65" s="47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2"/>
      <c r="R65" s="43"/>
    </row>
    <row r="66" spans="1:18" s="2" customFormat="1" ht="18" customHeight="1" x14ac:dyDescent="0.25">
      <c r="A66" s="34" t="s">
        <v>58</v>
      </c>
      <c r="B66" s="46"/>
      <c r="C66" s="47"/>
      <c r="D66" s="47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2"/>
      <c r="R66" s="43"/>
    </row>
    <row r="67" spans="1:18" s="2" customFormat="1" ht="18" customHeight="1" x14ac:dyDescent="0.25">
      <c r="A67" s="34" t="s">
        <v>113</v>
      </c>
      <c r="B67" s="46"/>
      <c r="C67" s="47"/>
      <c r="D67" s="47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2"/>
      <c r="R67" s="42"/>
    </row>
    <row r="68" spans="1:18" s="2" customFormat="1" ht="18" customHeight="1" x14ac:dyDescent="0.25">
      <c r="A68" s="34" t="s">
        <v>66</v>
      </c>
      <c r="B68" s="46"/>
      <c r="C68" s="47"/>
      <c r="D68" s="47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1:18" s="2" customFormat="1" ht="18" customHeight="1" x14ac:dyDescent="0.25">
      <c r="A69" s="34" t="s">
        <v>102</v>
      </c>
      <c r="B69" s="46"/>
      <c r="C69" s="47"/>
      <c r="D69" s="47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1:18" s="2" customFormat="1" ht="18" customHeight="1" x14ac:dyDescent="0.25">
      <c r="A70" s="34" t="s">
        <v>67</v>
      </c>
      <c r="B70" s="46"/>
      <c r="C70" s="47"/>
      <c r="D70" s="47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2"/>
      <c r="R70" s="43"/>
    </row>
    <row r="71" spans="1:18" s="2" customFormat="1" ht="18" customHeight="1" x14ac:dyDescent="0.25">
      <c r="A71" s="34" t="s">
        <v>68</v>
      </c>
      <c r="B71" s="46"/>
      <c r="C71" s="47"/>
      <c r="D71" s="47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2"/>
      <c r="R71" s="43"/>
    </row>
    <row r="72" spans="1:18" s="2" customFormat="1" ht="18" customHeight="1" x14ac:dyDescent="0.25">
      <c r="A72" s="34" t="s">
        <v>114</v>
      </c>
      <c r="B72" s="46"/>
      <c r="C72" s="47"/>
      <c r="D72" s="47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2"/>
      <c r="R72" s="43"/>
    </row>
    <row r="73" spans="1:18" s="2" customFormat="1" ht="18" customHeight="1" x14ac:dyDescent="0.25">
      <c r="A73" s="34" t="s">
        <v>115</v>
      </c>
      <c r="B73" s="46"/>
      <c r="C73" s="47"/>
      <c r="D73" s="47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2"/>
      <c r="R73" s="43"/>
    </row>
    <row r="74" spans="1:18" s="2" customFormat="1" ht="18" customHeight="1" x14ac:dyDescent="0.25">
      <c r="A74" s="34" t="s">
        <v>69</v>
      </c>
      <c r="B74" s="46"/>
      <c r="C74" s="47"/>
      <c r="D74" s="47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2"/>
      <c r="R74" s="43"/>
    </row>
    <row r="75" spans="1:18" s="2" customFormat="1" ht="18" customHeight="1" x14ac:dyDescent="0.25">
      <c r="A75" s="34" t="s">
        <v>85</v>
      </c>
      <c r="B75" s="46"/>
      <c r="C75" s="47"/>
      <c r="D75" s="47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2"/>
      <c r="R75" s="43"/>
    </row>
    <row r="76" spans="1:18" s="2" customFormat="1" ht="18" customHeight="1" x14ac:dyDescent="0.25">
      <c r="A76" s="34" t="s">
        <v>89</v>
      </c>
      <c r="B76" s="46"/>
      <c r="C76" s="47"/>
      <c r="D76" s="47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2"/>
      <c r="R76" s="43"/>
    </row>
    <row r="77" spans="1:18" s="2" customFormat="1" ht="18" customHeight="1" x14ac:dyDescent="0.25">
      <c r="A77" s="34" t="s">
        <v>90</v>
      </c>
      <c r="B77" s="46"/>
      <c r="C77" s="47"/>
      <c r="D77" s="47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2"/>
      <c r="R77" s="43"/>
    </row>
    <row r="78" spans="1:18" s="2" customFormat="1" ht="18" customHeight="1" x14ac:dyDescent="0.25">
      <c r="A78" s="85" t="s">
        <v>122</v>
      </c>
      <c r="B78" s="46"/>
      <c r="C78" s="47"/>
      <c r="D78" s="47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2"/>
      <c r="R78" s="43"/>
    </row>
    <row r="79" spans="1:18" s="2" customFormat="1" ht="18" customHeight="1" x14ac:dyDescent="0.25">
      <c r="A79" s="34" t="s">
        <v>103</v>
      </c>
      <c r="B79" s="46"/>
      <c r="C79" s="47"/>
      <c r="D79" s="47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2"/>
      <c r="R79" s="43"/>
    </row>
    <row r="80" spans="1:18" s="2" customFormat="1" ht="18" customHeight="1" x14ac:dyDescent="0.25">
      <c r="A80" s="34" t="s">
        <v>32</v>
      </c>
      <c r="B80" s="46"/>
      <c r="C80" s="47"/>
      <c r="D80" s="47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2"/>
      <c r="R80" s="43"/>
    </row>
    <row r="81" spans="1:18" s="2" customFormat="1" ht="18" customHeight="1" x14ac:dyDescent="0.25">
      <c r="A81" s="34" t="s">
        <v>35</v>
      </c>
      <c r="B81" s="46"/>
      <c r="C81" s="47"/>
      <c r="D81" s="47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2"/>
      <c r="R81" s="43"/>
    </row>
    <row r="82" spans="1:18" s="2" customFormat="1" ht="18" customHeight="1" x14ac:dyDescent="0.25">
      <c r="A82" s="34" t="s">
        <v>59</v>
      </c>
      <c r="B82" s="46"/>
      <c r="C82" s="47"/>
      <c r="D82" s="47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2"/>
      <c r="R82" s="43"/>
    </row>
    <row r="83" spans="1:18" s="2" customFormat="1" ht="18" customHeight="1" x14ac:dyDescent="0.25">
      <c r="A83" s="34" t="s">
        <v>33</v>
      </c>
      <c r="B83" s="46"/>
      <c r="C83" s="47"/>
      <c r="D83" s="47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2"/>
      <c r="R83" s="43"/>
    </row>
    <row r="84" spans="1:18" s="2" customFormat="1" ht="18" customHeight="1" thickBot="1" x14ac:dyDescent="0.3">
      <c r="A84" s="35" t="s">
        <v>7</v>
      </c>
      <c r="B84" s="48">
        <v>19</v>
      </c>
      <c r="C84" s="49">
        <f>SUM(C46:C83)</f>
        <v>130</v>
      </c>
      <c r="D84" s="49">
        <f>SUM(D46:D83)</f>
        <v>44</v>
      </c>
      <c r="E84" s="49">
        <f t="shared" ref="E84:R84" si="45">SUM(E46:E83)</f>
        <v>86</v>
      </c>
      <c r="F84" s="49">
        <f t="shared" si="45"/>
        <v>128</v>
      </c>
      <c r="G84" s="90">
        <f t="shared" si="45"/>
        <v>127</v>
      </c>
      <c r="H84" s="49">
        <f t="shared" si="45"/>
        <v>0</v>
      </c>
      <c r="I84" s="49">
        <f t="shared" si="45"/>
        <v>109</v>
      </c>
      <c r="J84" s="49">
        <f t="shared" si="45"/>
        <v>1</v>
      </c>
      <c r="K84" s="49">
        <f t="shared" si="45"/>
        <v>20</v>
      </c>
      <c r="L84" s="49">
        <f t="shared" si="45"/>
        <v>0</v>
      </c>
      <c r="M84" s="49">
        <f t="shared" si="45"/>
        <v>0</v>
      </c>
      <c r="N84" s="49">
        <f t="shared" si="45"/>
        <v>148800</v>
      </c>
      <c r="O84" s="49">
        <f t="shared" si="45"/>
        <v>111200</v>
      </c>
      <c r="P84" s="49">
        <f t="shared" si="45"/>
        <v>11500</v>
      </c>
      <c r="Q84" s="49">
        <f t="shared" si="45"/>
        <v>37600</v>
      </c>
      <c r="R84" s="90">
        <f t="shared" si="45"/>
        <v>37600</v>
      </c>
    </row>
    <row r="85" spans="1:18" s="2" customFormat="1" ht="18" customHeight="1" x14ac:dyDescent="0.3">
      <c r="A85" s="36"/>
      <c r="B85" s="50"/>
      <c r="C85" s="50"/>
      <c r="D85" s="50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5"/>
      <c r="R85" s="15"/>
    </row>
    <row r="86" spans="1:18" s="2" customFormat="1" ht="18" customHeight="1" x14ac:dyDescent="0.3">
      <c r="A86" s="54" t="s">
        <v>11</v>
      </c>
      <c r="B86" s="50"/>
      <c r="C86" s="50"/>
      <c r="D86" s="50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5"/>
      <c r="R86" s="15"/>
    </row>
    <row r="87" spans="1:18" s="2" customFormat="1" ht="18" customHeight="1" thickBot="1" x14ac:dyDescent="0.35">
      <c r="A87" s="54"/>
      <c r="B87" s="50"/>
      <c r="C87" s="50"/>
      <c r="D87" s="50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5"/>
      <c r="R87" s="15"/>
    </row>
    <row r="88" spans="1:18" s="2" customFormat="1" ht="18" customHeight="1" x14ac:dyDescent="0.25">
      <c r="A88" s="91" t="s">
        <v>27</v>
      </c>
      <c r="B88" s="92"/>
      <c r="C88" s="93">
        <v>15</v>
      </c>
      <c r="D88" s="93">
        <v>3</v>
      </c>
      <c r="E88" s="94">
        <v>12</v>
      </c>
      <c r="F88" s="94">
        <v>16</v>
      </c>
      <c r="G88" s="94">
        <v>16</v>
      </c>
      <c r="H88" s="94"/>
      <c r="I88" s="94">
        <v>13</v>
      </c>
      <c r="J88" s="94"/>
      <c r="K88" s="94">
        <v>3</v>
      </c>
      <c r="L88" s="94"/>
      <c r="M88" s="94"/>
      <c r="N88" s="94">
        <v>39000</v>
      </c>
      <c r="O88" s="94">
        <v>25000</v>
      </c>
      <c r="P88" s="94">
        <v>6000</v>
      </c>
      <c r="Q88" s="94">
        <v>14000</v>
      </c>
      <c r="R88" s="94">
        <v>14000</v>
      </c>
    </row>
    <row r="89" spans="1:18" s="2" customFormat="1" ht="18" customHeight="1" x14ac:dyDescent="0.25">
      <c r="A89" s="85" t="s">
        <v>28</v>
      </c>
      <c r="B89" s="95"/>
      <c r="C89" s="96">
        <v>61</v>
      </c>
      <c r="D89" s="96">
        <v>27</v>
      </c>
      <c r="E89" s="97">
        <v>34</v>
      </c>
      <c r="F89" s="97">
        <v>60</v>
      </c>
      <c r="G89" s="97">
        <v>60</v>
      </c>
      <c r="H89" s="97"/>
      <c r="I89" s="97">
        <v>50</v>
      </c>
      <c r="J89" s="97"/>
      <c r="K89" s="97">
        <v>10</v>
      </c>
      <c r="L89" s="97"/>
      <c r="M89" s="97"/>
      <c r="N89" s="97">
        <v>49000</v>
      </c>
      <c r="O89" s="97">
        <v>43000</v>
      </c>
      <c r="P89" s="97">
        <v>11000</v>
      </c>
      <c r="Q89" s="97">
        <v>6000</v>
      </c>
      <c r="R89" s="97">
        <v>6000</v>
      </c>
    </row>
    <row r="90" spans="1:18" s="2" customFormat="1" ht="18" customHeight="1" x14ac:dyDescent="0.25">
      <c r="A90" s="85" t="s">
        <v>44</v>
      </c>
      <c r="B90" s="95"/>
      <c r="C90" s="96"/>
      <c r="D90" s="96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8"/>
      <c r="R90" s="99"/>
    </row>
    <row r="91" spans="1:18" s="2" customFormat="1" ht="18" customHeight="1" x14ac:dyDescent="0.25">
      <c r="A91" s="85" t="s">
        <v>71</v>
      </c>
      <c r="B91" s="95"/>
      <c r="C91" s="96"/>
      <c r="D91" s="96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8"/>
      <c r="R91" s="99"/>
    </row>
    <row r="92" spans="1:18" s="2" customFormat="1" ht="18" customHeight="1" x14ac:dyDescent="0.25">
      <c r="A92" s="85" t="s">
        <v>87</v>
      </c>
      <c r="B92" s="95"/>
      <c r="C92" s="96">
        <v>2</v>
      </c>
      <c r="D92" s="96"/>
      <c r="E92" s="97">
        <v>2</v>
      </c>
      <c r="F92" s="97">
        <v>2</v>
      </c>
      <c r="G92" s="97">
        <v>2</v>
      </c>
      <c r="H92" s="97"/>
      <c r="I92" s="97">
        <v>2</v>
      </c>
      <c r="J92" s="97"/>
      <c r="K92" s="97"/>
      <c r="L92" s="97"/>
      <c r="M92" s="97"/>
      <c r="N92" s="97">
        <v>1000</v>
      </c>
      <c r="O92" s="97">
        <v>500</v>
      </c>
      <c r="P92" s="97"/>
      <c r="Q92" s="98">
        <v>500</v>
      </c>
      <c r="R92" s="99">
        <v>500</v>
      </c>
    </row>
    <row r="93" spans="1:18" s="2" customFormat="1" ht="18" customHeight="1" x14ac:dyDescent="0.25">
      <c r="A93" s="85" t="s">
        <v>98</v>
      </c>
      <c r="B93" s="95"/>
      <c r="C93" s="96"/>
      <c r="D93" s="96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8"/>
      <c r="R93" s="99"/>
    </row>
    <row r="94" spans="1:18" s="2" customFormat="1" ht="18" customHeight="1" x14ac:dyDescent="0.25">
      <c r="A94" s="85" t="s">
        <v>65</v>
      </c>
      <c r="B94" s="95"/>
      <c r="C94" s="96"/>
      <c r="D94" s="96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8"/>
      <c r="R94" s="99"/>
    </row>
    <row r="95" spans="1:18" s="2" customFormat="1" ht="18" customHeight="1" x14ac:dyDescent="0.25">
      <c r="A95" s="85" t="s">
        <v>99</v>
      </c>
      <c r="B95" s="95"/>
      <c r="C95" s="96"/>
      <c r="D95" s="96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8"/>
      <c r="R95" s="99"/>
    </row>
    <row r="96" spans="1:18" s="2" customFormat="1" ht="18" customHeight="1" x14ac:dyDescent="0.25">
      <c r="A96" s="85" t="s">
        <v>100</v>
      </c>
      <c r="B96" s="95"/>
      <c r="C96" s="96"/>
      <c r="D96" s="96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8"/>
      <c r="R96" s="99"/>
    </row>
    <row r="97" spans="1:18" s="2" customFormat="1" ht="18" customHeight="1" x14ac:dyDescent="0.25">
      <c r="A97" s="85" t="s">
        <v>29</v>
      </c>
      <c r="B97" s="95"/>
      <c r="C97" s="96"/>
      <c r="D97" s="96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8"/>
      <c r="R97" s="99"/>
    </row>
    <row r="98" spans="1:18" s="2" customFormat="1" ht="18" customHeight="1" x14ac:dyDescent="0.25">
      <c r="A98" s="85" t="s">
        <v>30</v>
      </c>
      <c r="B98" s="95"/>
      <c r="C98" s="96">
        <v>8</v>
      </c>
      <c r="D98" s="96">
        <v>5</v>
      </c>
      <c r="E98" s="97">
        <v>3</v>
      </c>
      <c r="F98" s="97">
        <v>8</v>
      </c>
      <c r="G98" s="97">
        <v>8</v>
      </c>
      <c r="H98" s="97"/>
      <c r="I98" s="97">
        <v>8</v>
      </c>
      <c r="J98" s="97"/>
      <c r="K98" s="97"/>
      <c r="L98" s="97"/>
      <c r="M98" s="97"/>
      <c r="N98" s="97">
        <v>16000</v>
      </c>
      <c r="O98" s="97">
        <v>11500</v>
      </c>
      <c r="P98" s="97">
        <v>5000</v>
      </c>
      <c r="Q98" s="98">
        <v>4500</v>
      </c>
      <c r="R98" s="99">
        <v>4500</v>
      </c>
    </row>
    <row r="99" spans="1:18" s="2" customFormat="1" ht="18" customHeight="1" x14ac:dyDescent="0.25">
      <c r="A99" s="85" t="s">
        <v>31</v>
      </c>
      <c r="B99" s="95"/>
      <c r="C99" s="96"/>
      <c r="D99" s="96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8"/>
      <c r="R99" s="99"/>
    </row>
    <row r="100" spans="1:18" s="2" customFormat="1" ht="18" customHeight="1" x14ac:dyDescent="0.25">
      <c r="A100" s="85" t="s">
        <v>70</v>
      </c>
      <c r="B100" s="95"/>
      <c r="C100" s="96">
        <v>1</v>
      </c>
      <c r="D100" s="96"/>
      <c r="E100" s="97">
        <v>1</v>
      </c>
      <c r="F100" s="97">
        <v>2</v>
      </c>
      <c r="G100" s="97">
        <v>2</v>
      </c>
      <c r="H100" s="97"/>
      <c r="I100" s="97">
        <v>2</v>
      </c>
      <c r="J100" s="97"/>
      <c r="K100" s="97"/>
      <c r="L100" s="97"/>
      <c r="M100" s="97"/>
      <c r="N100" s="97">
        <v>8000</v>
      </c>
      <c r="O100" s="97">
        <v>5000</v>
      </c>
      <c r="P100" s="97"/>
      <c r="Q100" s="98">
        <v>3000</v>
      </c>
      <c r="R100" s="99">
        <v>3000</v>
      </c>
    </row>
    <row r="101" spans="1:18" s="2" customFormat="1" ht="18" customHeight="1" x14ac:dyDescent="0.25">
      <c r="A101" s="85" t="s">
        <v>112</v>
      </c>
      <c r="B101" s="95"/>
      <c r="C101" s="96"/>
      <c r="D101" s="96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8"/>
      <c r="R101" s="99"/>
    </row>
    <row r="102" spans="1:18" s="2" customFormat="1" ht="18" customHeight="1" x14ac:dyDescent="0.25">
      <c r="A102" s="85" t="s">
        <v>53</v>
      </c>
      <c r="B102" s="95"/>
      <c r="C102" s="96"/>
      <c r="D102" s="96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8"/>
      <c r="R102" s="99"/>
    </row>
    <row r="103" spans="1:18" s="2" customFormat="1" ht="18" customHeight="1" x14ac:dyDescent="0.25">
      <c r="A103" s="85" t="s">
        <v>54</v>
      </c>
      <c r="B103" s="95"/>
      <c r="C103" s="96">
        <v>2</v>
      </c>
      <c r="D103" s="96">
        <v>1</v>
      </c>
      <c r="E103" s="97">
        <v>1</v>
      </c>
      <c r="F103" s="97">
        <v>2</v>
      </c>
      <c r="G103" s="97">
        <v>2</v>
      </c>
      <c r="H103" s="97"/>
      <c r="I103" s="97">
        <v>1</v>
      </c>
      <c r="J103" s="97"/>
      <c r="K103" s="97">
        <v>1</v>
      </c>
      <c r="L103" s="97"/>
      <c r="M103" s="97"/>
      <c r="N103" s="97">
        <v>1000</v>
      </c>
      <c r="O103" s="97">
        <v>1000</v>
      </c>
      <c r="P103" s="97"/>
      <c r="Q103" s="98"/>
      <c r="R103" s="99"/>
    </row>
    <row r="104" spans="1:18" s="2" customFormat="1" ht="18" customHeight="1" x14ac:dyDescent="0.25">
      <c r="A104" s="85" t="s">
        <v>55</v>
      </c>
      <c r="B104" s="95"/>
      <c r="C104" s="96">
        <v>20</v>
      </c>
      <c r="D104" s="96">
        <v>3</v>
      </c>
      <c r="E104" s="97">
        <v>17</v>
      </c>
      <c r="F104" s="97">
        <v>20</v>
      </c>
      <c r="G104" s="97">
        <v>20</v>
      </c>
      <c r="H104" s="97">
        <v>3</v>
      </c>
      <c r="I104" s="97">
        <v>17</v>
      </c>
      <c r="J104" s="97"/>
      <c r="K104" s="97"/>
      <c r="L104" s="97"/>
      <c r="M104" s="97"/>
      <c r="N104" s="97">
        <v>10000</v>
      </c>
      <c r="O104" s="97">
        <v>6000</v>
      </c>
      <c r="P104" s="97">
        <v>3500</v>
      </c>
      <c r="Q104" s="98">
        <v>4000</v>
      </c>
      <c r="R104" s="99">
        <v>4000</v>
      </c>
    </row>
    <row r="105" spans="1:18" s="2" customFormat="1" ht="18" customHeight="1" x14ac:dyDescent="0.25">
      <c r="A105" s="85" t="s">
        <v>56</v>
      </c>
      <c r="B105" s="95"/>
      <c r="C105" s="96">
        <v>1</v>
      </c>
      <c r="D105" s="96">
        <v>1</v>
      </c>
      <c r="E105" s="97"/>
      <c r="F105" s="97">
        <v>1</v>
      </c>
      <c r="G105" s="97">
        <v>1</v>
      </c>
      <c r="H105" s="97"/>
      <c r="I105" s="97">
        <v>1</v>
      </c>
      <c r="J105" s="97"/>
      <c r="K105" s="97"/>
      <c r="L105" s="97"/>
      <c r="M105" s="97"/>
      <c r="N105" s="97">
        <v>1500</v>
      </c>
      <c r="O105" s="97">
        <v>1500</v>
      </c>
      <c r="P105" s="97"/>
      <c r="Q105" s="98"/>
      <c r="R105" s="99"/>
    </row>
    <row r="106" spans="1:18" s="2" customFormat="1" ht="18" customHeight="1" x14ac:dyDescent="0.25">
      <c r="A106" s="85" t="s">
        <v>101</v>
      </c>
      <c r="B106" s="95"/>
      <c r="C106" s="96"/>
      <c r="D106" s="96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8"/>
      <c r="R106" s="99"/>
    </row>
    <row r="107" spans="1:18" s="2" customFormat="1" ht="18" customHeight="1" x14ac:dyDescent="0.25">
      <c r="A107" s="85" t="s">
        <v>57</v>
      </c>
      <c r="B107" s="95"/>
      <c r="C107" s="96"/>
      <c r="D107" s="96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8"/>
      <c r="R107" s="98"/>
    </row>
    <row r="108" spans="1:18" s="2" customFormat="1" ht="18" customHeight="1" x14ac:dyDescent="0.25">
      <c r="A108" s="85" t="s">
        <v>58</v>
      </c>
      <c r="B108" s="95"/>
      <c r="C108" s="96"/>
      <c r="D108" s="96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8"/>
      <c r="R108" s="98"/>
    </row>
    <row r="109" spans="1:18" s="2" customFormat="1" ht="18" customHeight="1" x14ac:dyDescent="0.25">
      <c r="A109" s="85" t="s">
        <v>113</v>
      </c>
      <c r="B109" s="95"/>
      <c r="C109" s="96"/>
      <c r="D109" s="96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8"/>
      <c r="R109" s="98"/>
    </row>
    <row r="110" spans="1:18" s="2" customFormat="1" ht="18" customHeight="1" x14ac:dyDescent="0.25">
      <c r="A110" s="85" t="s">
        <v>66</v>
      </c>
      <c r="B110" s="95"/>
      <c r="C110" s="96"/>
      <c r="D110" s="96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s="2" customFormat="1" ht="18" customHeight="1" x14ac:dyDescent="0.25">
      <c r="A111" s="85" t="s">
        <v>102</v>
      </c>
      <c r="B111" s="95"/>
      <c r="C111" s="96"/>
      <c r="D111" s="96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s="2" customFormat="1" ht="18" customHeight="1" x14ac:dyDescent="0.25">
      <c r="A112" s="85" t="s">
        <v>67</v>
      </c>
      <c r="B112" s="95"/>
      <c r="C112" s="96">
        <v>71</v>
      </c>
      <c r="D112" s="96">
        <v>14</v>
      </c>
      <c r="E112" s="97">
        <v>57</v>
      </c>
      <c r="F112" s="97">
        <v>68</v>
      </c>
      <c r="G112" s="97">
        <v>68</v>
      </c>
      <c r="H112" s="97">
        <v>2</v>
      </c>
      <c r="I112" s="97">
        <v>64</v>
      </c>
      <c r="J112" s="97"/>
      <c r="K112" s="97">
        <v>2</v>
      </c>
      <c r="L112" s="97">
        <v>1</v>
      </c>
      <c r="M112" s="97"/>
      <c r="N112" s="97">
        <v>716000</v>
      </c>
      <c r="O112" s="97">
        <v>692000</v>
      </c>
      <c r="P112" s="97">
        <v>657000</v>
      </c>
      <c r="Q112" s="98">
        <v>24000</v>
      </c>
      <c r="R112" s="98">
        <v>24000</v>
      </c>
    </row>
    <row r="113" spans="1:18" s="2" customFormat="1" ht="18" customHeight="1" x14ac:dyDescent="0.25">
      <c r="A113" s="85" t="s">
        <v>68</v>
      </c>
      <c r="B113" s="95"/>
      <c r="C113" s="96"/>
      <c r="D113" s="96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8"/>
      <c r="R113" s="98"/>
    </row>
    <row r="114" spans="1:18" s="2" customFormat="1" ht="18" customHeight="1" x14ac:dyDescent="0.25">
      <c r="A114" s="85" t="s">
        <v>114</v>
      </c>
      <c r="B114" s="95"/>
      <c r="C114" s="96"/>
      <c r="D114" s="96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8"/>
      <c r="R114" s="99"/>
    </row>
    <row r="115" spans="1:18" s="2" customFormat="1" ht="18" customHeight="1" x14ac:dyDescent="0.25">
      <c r="A115" s="85" t="s">
        <v>115</v>
      </c>
      <c r="B115" s="95"/>
      <c r="C115" s="96"/>
      <c r="D115" s="96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8"/>
      <c r="R115" s="99"/>
    </row>
    <row r="116" spans="1:18" s="2" customFormat="1" ht="18" customHeight="1" x14ac:dyDescent="0.25">
      <c r="A116" s="85" t="s">
        <v>69</v>
      </c>
      <c r="B116" s="95"/>
      <c r="C116" s="96">
        <v>1</v>
      </c>
      <c r="D116" s="96"/>
      <c r="E116" s="97">
        <v>1</v>
      </c>
      <c r="F116" s="97">
        <v>1</v>
      </c>
      <c r="G116" s="97">
        <v>1</v>
      </c>
      <c r="H116" s="97"/>
      <c r="I116" s="97">
        <v>1</v>
      </c>
      <c r="J116" s="97"/>
      <c r="K116" s="97"/>
      <c r="L116" s="97"/>
      <c r="M116" s="97"/>
      <c r="N116" s="97">
        <v>40000</v>
      </c>
      <c r="O116" s="97"/>
      <c r="P116" s="97"/>
      <c r="Q116" s="98">
        <v>40000</v>
      </c>
      <c r="R116" s="99">
        <v>40000</v>
      </c>
    </row>
    <row r="117" spans="1:18" s="2" customFormat="1" ht="18" customHeight="1" x14ac:dyDescent="0.25">
      <c r="A117" s="85" t="s">
        <v>85</v>
      </c>
      <c r="B117" s="95"/>
      <c r="C117" s="96"/>
      <c r="D117" s="96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8"/>
      <c r="R117" s="99"/>
    </row>
    <row r="118" spans="1:18" s="2" customFormat="1" ht="18" customHeight="1" x14ac:dyDescent="0.25">
      <c r="A118" s="85" t="s">
        <v>89</v>
      </c>
      <c r="B118" s="95"/>
      <c r="C118" s="96"/>
      <c r="D118" s="96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8"/>
      <c r="R118" s="99"/>
    </row>
    <row r="119" spans="1:18" s="2" customFormat="1" ht="18" customHeight="1" x14ac:dyDescent="0.25">
      <c r="A119" s="85" t="s">
        <v>90</v>
      </c>
      <c r="B119" s="95"/>
      <c r="C119" s="96"/>
      <c r="D119" s="96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8"/>
      <c r="R119" s="99"/>
    </row>
    <row r="120" spans="1:18" s="2" customFormat="1" ht="18" customHeight="1" x14ac:dyDescent="0.25">
      <c r="A120" s="85" t="s">
        <v>122</v>
      </c>
      <c r="B120" s="95"/>
      <c r="C120" s="96">
        <v>16</v>
      </c>
      <c r="D120" s="96"/>
      <c r="E120" s="97">
        <v>16</v>
      </c>
      <c r="F120" s="97">
        <v>15</v>
      </c>
      <c r="G120" s="97">
        <v>15</v>
      </c>
      <c r="H120" s="97"/>
      <c r="I120" s="97">
        <v>14</v>
      </c>
      <c r="J120" s="97"/>
      <c r="K120" s="97">
        <v>1</v>
      </c>
      <c r="L120" s="97"/>
      <c r="M120" s="97"/>
      <c r="N120" s="97">
        <v>105000</v>
      </c>
      <c r="O120" s="97">
        <v>105000</v>
      </c>
      <c r="P120" s="97">
        <v>105000</v>
      </c>
      <c r="Q120" s="98"/>
      <c r="R120" s="99"/>
    </row>
    <row r="121" spans="1:18" s="2" customFormat="1" ht="18" customHeight="1" x14ac:dyDescent="0.25">
      <c r="A121" s="85" t="s">
        <v>103</v>
      </c>
      <c r="B121" s="95"/>
      <c r="C121" s="96"/>
      <c r="D121" s="96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8"/>
      <c r="R121" s="99"/>
    </row>
    <row r="122" spans="1:18" s="2" customFormat="1" ht="18" customHeight="1" x14ac:dyDescent="0.25">
      <c r="A122" s="85" t="s">
        <v>32</v>
      </c>
      <c r="B122" s="95"/>
      <c r="C122" s="96"/>
      <c r="D122" s="96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8"/>
      <c r="R122" s="99"/>
    </row>
    <row r="123" spans="1:18" s="2" customFormat="1" ht="18" customHeight="1" x14ac:dyDescent="0.25">
      <c r="A123" s="85" t="s">
        <v>35</v>
      </c>
      <c r="B123" s="95"/>
      <c r="C123" s="96"/>
      <c r="D123" s="96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8"/>
      <c r="R123" s="99"/>
    </row>
    <row r="124" spans="1:18" s="2" customFormat="1" ht="18" customHeight="1" x14ac:dyDescent="0.25">
      <c r="A124" s="85" t="s">
        <v>59</v>
      </c>
      <c r="B124" s="95"/>
      <c r="C124" s="96"/>
      <c r="D124" s="96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8"/>
      <c r="R124" s="99"/>
    </row>
    <row r="125" spans="1:18" s="2" customFormat="1" ht="18" customHeight="1" x14ac:dyDescent="0.25">
      <c r="A125" s="85" t="s">
        <v>33</v>
      </c>
      <c r="B125" s="95"/>
      <c r="C125" s="96">
        <v>1</v>
      </c>
      <c r="D125" s="96">
        <v>1</v>
      </c>
      <c r="E125" s="97"/>
      <c r="F125" s="97">
        <v>1</v>
      </c>
      <c r="G125" s="97">
        <v>1</v>
      </c>
      <c r="H125" s="97"/>
      <c r="I125" s="97">
        <v>1</v>
      </c>
      <c r="J125" s="97"/>
      <c r="K125" s="97"/>
      <c r="L125" s="97"/>
      <c r="M125" s="97"/>
      <c r="N125" s="97">
        <v>3000</v>
      </c>
      <c r="O125" s="97"/>
      <c r="P125" s="97"/>
      <c r="Q125" s="98">
        <v>3000</v>
      </c>
      <c r="R125" s="99">
        <v>3000</v>
      </c>
    </row>
    <row r="126" spans="1:18" s="2" customFormat="1" ht="30" customHeight="1" thickBot="1" x14ac:dyDescent="0.3">
      <c r="A126" s="100" t="s">
        <v>7</v>
      </c>
      <c r="B126" s="101">
        <v>11</v>
      </c>
      <c r="C126" s="90">
        <f>SUM(C88:C125)</f>
        <v>199</v>
      </c>
      <c r="D126" s="90">
        <f>SUM(D88:D125)</f>
        <v>55</v>
      </c>
      <c r="E126" s="90">
        <f t="shared" ref="E126:R126" si="46">SUM(E88:E125)</f>
        <v>144</v>
      </c>
      <c r="F126" s="90">
        <f t="shared" si="46"/>
        <v>196</v>
      </c>
      <c r="G126" s="90">
        <f t="shared" si="46"/>
        <v>196</v>
      </c>
      <c r="H126" s="90">
        <f t="shared" si="46"/>
        <v>5</v>
      </c>
      <c r="I126" s="90">
        <f t="shared" si="46"/>
        <v>174</v>
      </c>
      <c r="J126" s="90">
        <f t="shared" si="46"/>
        <v>0</v>
      </c>
      <c r="K126" s="90">
        <f t="shared" si="46"/>
        <v>17</v>
      </c>
      <c r="L126" s="90">
        <f t="shared" si="46"/>
        <v>1</v>
      </c>
      <c r="M126" s="90">
        <f t="shared" si="46"/>
        <v>0</v>
      </c>
      <c r="N126" s="90">
        <f t="shared" si="46"/>
        <v>989500</v>
      </c>
      <c r="O126" s="90">
        <f t="shared" si="46"/>
        <v>890500</v>
      </c>
      <c r="P126" s="90">
        <f t="shared" si="46"/>
        <v>787500</v>
      </c>
      <c r="Q126" s="90">
        <f t="shared" si="46"/>
        <v>99000</v>
      </c>
      <c r="R126" s="90">
        <f t="shared" si="46"/>
        <v>99000</v>
      </c>
    </row>
    <row r="127" spans="1:18" s="2" customFormat="1" ht="30" customHeight="1" x14ac:dyDescent="0.25">
      <c r="A127" s="59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</row>
    <row r="128" spans="1:18" s="2" customFormat="1" ht="39" customHeight="1" thickBot="1" x14ac:dyDescent="0.35">
      <c r="A128" s="54" t="s">
        <v>12</v>
      </c>
      <c r="B128" s="50"/>
      <c r="C128" s="50"/>
      <c r="D128" s="50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15"/>
      <c r="R128" s="15"/>
    </row>
    <row r="129" spans="1:18" s="2" customFormat="1" ht="18" customHeight="1" x14ac:dyDescent="0.25">
      <c r="A129" s="91" t="s">
        <v>27</v>
      </c>
      <c r="B129" s="92"/>
      <c r="C129" s="93">
        <v>4</v>
      </c>
      <c r="D129" s="93">
        <v>2</v>
      </c>
      <c r="E129" s="94">
        <v>2</v>
      </c>
      <c r="F129" s="94">
        <v>4</v>
      </c>
      <c r="G129" s="94">
        <v>4</v>
      </c>
      <c r="H129" s="94"/>
      <c r="I129" s="94">
        <v>4</v>
      </c>
      <c r="J129" s="94"/>
      <c r="K129" s="94"/>
      <c r="L129" s="94"/>
      <c r="M129" s="94"/>
      <c r="N129" s="94">
        <v>12000</v>
      </c>
      <c r="O129" s="94">
        <v>5000</v>
      </c>
      <c r="P129" s="94">
        <v>2000</v>
      </c>
      <c r="Q129" s="94">
        <v>7000</v>
      </c>
      <c r="R129" s="94">
        <v>7000</v>
      </c>
    </row>
    <row r="130" spans="1:18" s="2" customFormat="1" ht="18" customHeight="1" x14ac:dyDescent="0.25">
      <c r="A130" s="85" t="s">
        <v>28</v>
      </c>
      <c r="B130" s="95"/>
      <c r="C130" s="96">
        <v>22</v>
      </c>
      <c r="D130" s="96">
        <v>12</v>
      </c>
      <c r="E130" s="97">
        <v>10</v>
      </c>
      <c r="F130" s="97">
        <v>22</v>
      </c>
      <c r="G130" s="97">
        <v>22</v>
      </c>
      <c r="H130" s="97"/>
      <c r="I130" s="97">
        <v>21</v>
      </c>
      <c r="J130" s="97"/>
      <c r="K130" s="97">
        <v>1</v>
      </c>
      <c r="L130" s="97"/>
      <c r="M130" s="97"/>
      <c r="N130" s="97">
        <v>21000</v>
      </c>
      <c r="O130" s="97">
        <v>15585</v>
      </c>
      <c r="P130" s="97">
        <v>3000</v>
      </c>
      <c r="Q130" s="97">
        <v>5415.38</v>
      </c>
      <c r="R130" s="97">
        <v>4500</v>
      </c>
    </row>
    <row r="131" spans="1:18" s="2" customFormat="1" ht="18" customHeight="1" x14ac:dyDescent="0.25">
      <c r="A131" s="85" t="s">
        <v>44</v>
      </c>
      <c r="B131" s="95"/>
      <c r="C131" s="96">
        <v>1</v>
      </c>
      <c r="D131" s="96"/>
      <c r="E131" s="97">
        <v>1</v>
      </c>
      <c r="F131" s="97">
        <v>1</v>
      </c>
      <c r="G131" s="97">
        <v>1</v>
      </c>
      <c r="H131" s="97"/>
      <c r="I131" s="97">
        <v>1</v>
      </c>
      <c r="J131" s="97"/>
      <c r="K131" s="97"/>
      <c r="L131" s="97"/>
      <c r="M131" s="97"/>
      <c r="N131" s="97">
        <v>1500</v>
      </c>
      <c r="O131" s="97">
        <v>1500</v>
      </c>
      <c r="P131" s="97"/>
      <c r="Q131" s="98"/>
      <c r="R131" s="99"/>
    </row>
    <row r="132" spans="1:18" s="2" customFormat="1" ht="18" customHeight="1" x14ac:dyDescent="0.25">
      <c r="A132" s="85" t="s">
        <v>71</v>
      </c>
      <c r="B132" s="95"/>
      <c r="C132" s="96">
        <v>5</v>
      </c>
      <c r="D132" s="96"/>
      <c r="E132" s="97">
        <v>5</v>
      </c>
      <c r="F132" s="97">
        <v>5</v>
      </c>
      <c r="G132" s="97">
        <v>5</v>
      </c>
      <c r="H132" s="97">
        <v>1</v>
      </c>
      <c r="I132" s="97">
        <v>4</v>
      </c>
      <c r="J132" s="97"/>
      <c r="K132" s="97"/>
      <c r="L132" s="97"/>
      <c r="M132" s="97"/>
      <c r="N132" s="97">
        <v>4000</v>
      </c>
      <c r="O132" s="97"/>
      <c r="P132" s="97"/>
      <c r="Q132" s="98">
        <v>4000</v>
      </c>
      <c r="R132" s="99">
        <v>4000</v>
      </c>
    </row>
    <row r="133" spans="1:18" s="2" customFormat="1" ht="18" customHeight="1" x14ac:dyDescent="0.25">
      <c r="A133" s="85" t="s">
        <v>87</v>
      </c>
      <c r="B133" s="95"/>
      <c r="C133" s="96"/>
      <c r="D133" s="96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8"/>
      <c r="R133" s="99"/>
    </row>
    <row r="134" spans="1:18" s="2" customFormat="1" ht="18" customHeight="1" x14ac:dyDescent="0.25">
      <c r="A134" s="85" t="s">
        <v>98</v>
      </c>
      <c r="B134" s="95"/>
      <c r="C134" s="96"/>
      <c r="D134" s="96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8"/>
      <c r="R134" s="99"/>
    </row>
    <row r="135" spans="1:18" s="2" customFormat="1" ht="18" customHeight="1" x14ac:dyDescent="0.25">
      <c r="A135" s="85" t="s">
        <v>65</v>
      </c>
      <c r="B135" s="95"/>
      <c r="C135" s="96"/>
      <c r="D135" s="96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8"/>
      <c r="R135" s="99"/>
    </row>
    <row r="136" spans="1:18" s="2" customFormat="1" ht="18" customHeight="1" x14ac:dyDescent="0.25">
      <c r="A136" s="85" t="s">
        <v>99</v>
      </c>
      <c r="B136" s="95"/>
      <c r="C136" s="96"/>
      <c r="D136" s="96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8"/>
      <c r="R136" s="99"/>
    </row>
    <row r="137" spans="1:18" s="2" customFormat="1" ht="18" customHeight="1" x14ac:dyDescent="0.25">
      <c r="A137" s="85" t="s">
        <v>100</v>
      </c>
      <c r="B137" s="95"/>
      <c r="C137" s="96"/>
      <c r="D137" s="96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8"/>
      <c r="R137" s="99"/>
    </row>
    <row r="138" spans="1:18" s="2" customFormat="1" ht="18" customHeight="1" x14ac:dyDescent="0.25">
      <c r="A138" s="85" t="s">
        <v>29</v>
      </c>
      <c r="B138" s="95"/>
      <c r="C138" s="96"/>
      <c r="D138" s="96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8"/>
      <c r="R138" s="99"/>
    </row>
    <row r="139" spans="1:18" s="2" customFormat="1" ht="18" customHeight="1" x14ac:dyDescent="0.25">
      <c r="A139" s="85" t="s">
        <v>30</v>
      </c>
      <c r="B139" s="95"/>
      <c r="C139" s="96">
        <v>28</v>
      </c>
      <c r="D139" s="96">
        <v>28</v>
      </c>
      <c r="E139" s="97"/>
      <c r="F139" s="97">
        <v>28</v>
      </c>
      <c r="G139" s="97">
        <v>28</v>
      </c>
      <c r="H139" s="97"/>
      <c r="I139" s="97">
        <v>28</v>
      </c>
      <c r="J139" s="97"/>
      <c r="K139" s="97"/>
      <c r="L139" s="97"/>
      <c r="M139" s="97"/>
      <c r="N139" s="97">
        <v>63000</v>
      </c>
      <c r="O139" s="97">
        <v>31000</v>
      </c>
      <c r="P139" s="97">
        <v>15000</v>
      </c>
      <c r="Q139" s="98">
        <v>32000</v>
      </c>
      <c r="R139" s="99">
        <v>32000</v>
      </c>
    </row>
    <row r="140" spans="1:18" s="2" customFormat="1" ht="18" customHeight="1" x14ac:dyDescent="0.25">
      <c r="A140" s="85" t="s">
        <v>31</v>
      </c>
      <c r="B140" s="95"/>
      <c r="C140" s="96"/>
      <c r="D140" s="96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8"/>
      <c r="R140" s="99"/>
    </row>
    <row r="141" spans="1:18" s="2" customFormat="1" ht="18" customHeight="1" x14ac:dyDescent="0.25">
      <c r="A141" s="85" t="s">
        <v>70</v>
      </c>
      <c r="B141" s="95"/>
      <c r="C141" s="96"/>
      <c r="D141" s="96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8"/>
      <c r="R141" s="99"/>
    </row>
    <row r="142" spans="1:18" ht="18" customHeight="1" x14ac:dyDescent="0.25">
      <c r="A142" s="85" t="s">
        <v>112</v>
      </c>
      <c r="B142" s="95"/>
      <c r="C142" s="96"/>
      <c r="D142" s="96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8"/>
      <c r="R142" s="99"/>
    </row>
    <row r="143" spans="1:18" ht="18" customHeight="1" x14ac:dyDescent="0.25">
      <c r="A143" s="85" t="s">
        <v>53</v>
      </c>
      <c r="B143" s="95"/>
      <c r="C143" s="96"/>
      <c r="D143" s="96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8"/>
      <c r="R143" s="99"/>
    </row>
    <row r="144" spans="1:18" ht="18" customHeight="1" x14ac:dyDescent="0.25">
      <c r="A144" s="85" t="s">
        <v>54</v>
      </c>
      <c r="B144" s="95"/>
      <c r="C144" s="96"/>
      <c r="D144" s="96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8"/>
      <c r="R144" s="99"/>
    </row>
    <row r="145" spans="1:18" ht="18" customHeight="1" x14ac:dyDescent="0.25">
      <c r="A145" s="85" t="s">
        <v>55</v>
      </c>
      <c r="B145" s="95"/>
      <c r="C145" s="96"/>
      <c r="D145" s="96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8"/>
      <c r="R145" s="99"/>
    </row>
    <row r="146" spans="1:18" ht="18" customHeight="1" x14ac:dyDescent="0.25">
      <c r="A146" s="85" t="s">
        <v>56</v>
      </c>
      <c r="B146" s="95"/>
      <c r="C146" s="96"/>
      <c r="D146" s="96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8"/>
      <c r="R146" s="99"/>
    </row>
    <row r="147" spans="1:18" ht="18" customHeight="1" x14ac:dyDescent="0.25">
      <c r="A147" s="85" t="s">
        <v>101</v>
      </c>
      <c r="B147" s="95"/>
      <c r="C147" s="96"/>
      <c r="D147" s="96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8"/>
      <c r="R147" s="99"/>
    </row>
    <row r="148" spans="1:18" ht="18" customHeight="1" x14ac:dyDescent="0.25">
      <c r="A148" s="85" t="s">
        <v>57</v>
      </c>
      <c r="B148" s="95"/>
      <c r="C148" s="96">
        <v>1</v>
      </c>
      <c r="D148" s="96"/>
      <c r="E148" s="97">
        <v>1</v>
      </c>
      <c r="F148" s="97">
        <v>1</v>
      </c>
      <c r="G148" s="97">
        <v>1</v>
      </c>
      <c r="H148" s="97"/>
      <c r="I148" s="97">
        <v>1</v>
      </c>
      <c r="J148" s="97"/>
      <c r="K148" s="97"/>
      <c r="L148" s="97"/>
      <c r="M148" s="97"/>
      <c r="N148" s="97">
        <v>5000</v>
      </c>
      <c r="O148" s="97">
        <v>5000</v>
      </c>
      <c r="P148" s="97"/>
      <c r="Q148" s="98"/>
      <c r="R148" s="99"/>
    </row>
    <row r="149" spans="1:18" ht="18" customHeight="1" x14ac:dyDescent="0.25">
      <c r="A149" s="85" t="s">
        <v>58</v>
      </c>
      <c r="B149" s="95"/>
      <c r="C149" s="96"/>
      <c r="D149" s="96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8"/>
      <c r="R149" s="98"/>
    </row>
    <row r="150" spans="1:18" ht="18" customHeight="1" x14ac:dyDescent="0.25">
      <c r="A150" s="85" t="s">
        <v>113</v>
      </c>
      <c r="B150" s="95"/>
      <c r="C150" s="96"/>
      <c r="D150" s="96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8"/>
      <c r="R150" s="98"/>
    </row>
    <row r="151" spans="1:18" ht="18" customHeight="1" x14ac:dyDescent="0.25">
      <c r="A151" s="85" t="s">
        <v>66</v>
      </c>
      <c r="B151" s="95"/>
      <c r="C151" s="96">
        <v>78</v>
      </c>
      <c r="D151" s="96">
        <v>78</v>
      </c>
      <c r="E151" s="97"/>
      <c r="F151" s="97">
        <v>78</v>
      </c>
      <c r="G151" s="97">
        <v>78</v>
      </c>
      <c r="H151" s="97"/>
      <c r="I151" s="97">
        <v>78</v>
      </c>
      <c r="J151" s="97"/>
      <c r="K151" s="97"/>
      <c r="L151" s="97"/>
      <c r="M151" s="97"/>
      <c r="N151" s="97">
        <v>267500</v>
      </c>
      <c r="O151" s="97">
        <v>108350</v>
      </c>
      <c r="P151" s="97">
        <v>51000</v>
      </c>
      <c r="Q151" s="97">
        <v>159150</v>
      </c>
      <c r="R151" s="97">
        <v>159150</v>
      </c>
    </row>
    <row r="152" spans="1:18" ht="18" customHeight="1" x14ac:dyDescent="0.25">
      <c r="A152" s="85" t="s">
        <v>102</v>
      </c>
      <c r="B152" s="95"/>
      <c r="C152" s="96"/>
      <c r="D152" s="96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8" customHeight="1" x14ac:dyDescent="0.25">
      <c r="A153" s="85" t="s">
        <v>67</v>
      </c>
      <c r="B153" s="95"/>
      <c r="C153" s="96"/>
      <c r="D153" s="96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8"/>
      <c r="R153" s="98"/>
    </row>
    <row r="154" spans="1:18" ht="18" customHeight="1" x14ac:dyDescent="0.25">
      <c r="A154" s="85" t="s">
        <v>68</v>
      </c>
      <c r="B154" s="95"/>
      <c r="C154" s="96"/>
      <c r="D154" s="96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8"/>
      <c r="R154" s="99"/>
    </row>
    <row r="155" spans="1:18" ht="18" customHeight="1" x14ac:dyDescent="0.25">
      <c r="A155" s="85" t="s">
        <v>114</v>
      </c>
      <c r="B155" s="95"/>
      <c r="C155" s="96"/>
      <c r="D155" s="96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8"/>
      <c r="R155" s="99"/>
    </row>
    <row r="156" spans="1:18" ht="18" customHeight="1" x14ac:dyDescent="0.25">
      <c r="A156" s="85" t="s">
        <v>115</v>
      </c>
      <c r="B156" s="95"/>
      <c r="C156" s="96"/>
      <c r="D156" s="96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8"/>
      <c r="R156" s="99"/>
    </row>
    <row r="157" spans="1:18" ht="18" customHeight="1" x14ac:dyDescent="0.25">
      <c r="A157" s="85" t="s">
        <v>69</v>
      </c>
      <c r="B157" s="95"/>
      <c r="C157" s="96">
        <v>1</v>
      </c>
      <c r="D157" s="96"/>
      <c r="E157" s="97">
        <v>1</v>
      </c>
      <c r="F157" s="97">
        <v>1</v>
      </c>
      <c r="G157" s="97">
        <v>1</v>
      </c>
      <c r="H157" s="97"/>
      <c r="I157" s="97">
        <v>1</v>
      </c>
      <c r="J157" s="97"/>
      <c r="K157" s="97"/>
      <c r="L157" s="97"/>
      <c r="M157" s="97"/>
      <c r="N157" s="97">
        <v>1000</v>
      </c>
      <c r="O157" s="97"/>
      <c r="P157" s="97"/>
      <c r="Q157" s="98">
        <v>1000</v>
      </c>
      <c r="R157" s="99">
        <v>1000</v>
      </c>
    </row>
    <row r="158" spans="1:18" ht="18" customHeight="1" x14ac:dyDescent="0.25">
      <c r="A158" s="85" t="s">
        <v>85</v>
      </c>
      <c r="B158" s="95"/>
      <c r="C158" s="96"/>
      <c r="D158" s="96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8"/>
      <c r="R158" s="99"/>
    </row>
    <row r="159" spans="1:18" ht="18" customHeight="1" x14ac:dyDescent="0.25">
      <c r="A159" s="85" t="s">
        <v>89</v>
      </c>
      <c r="B159" s="95"/>
      <c r="C159" s="96"/>
      <c r="D159" s="96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8"/>
      <c r="R159" s="99"/>
    </row>
    <row r="160" spans="1:18" ht="18" customHeight="1" x14ac:dyDescent="0.25">
      <c r="A160" s="85" t="s">
        <v>90</v>
      </c>
      <c r="B160" s="95"/>
      <c r="C160" s="96"/>
      <c r="D160" s="96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8"/>
      <c r="R160" s="99"/>
    </row>
    <row r="161" spans="1:18" ht="18" customHeight="1" x14ac:dyDescent="0.25">
      <c r="A161" s="85" t="s">
        <v>122</v>
      </c>
      <c r="B161" s="95"/>
      <c r="C161" s="96"/>
      <c r="D161" s="96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8"/>
      <c r="R161" s="99"/>
    </row>
    <row r="162" spans="1:18" s="2" customFormat="1" ht="18" customHeight="1" x14ac:dyDescent="0.25">
      <c r="A162" s="85" t="s">
        <v>103</v>
      </c>
      <c r="B162" s="95"/>
      <c r="C162" s="96"/>
      <c r="D162" s="96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8"/>
      <c r="R162" s="99"/>
    </row>
    <row r="163" spans="1:18" s="2" customFormat="1" ht="18" customHeight="1" x14ac:dyDescent="0.25">
      <c r="A163" s="85" t="s">
        <v>32</v>
      </c>
      <c r="B163" s="95"/>
      <c r="C163" s="96"/>
      <c r="D163" s="96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8"/>
      <c r="R163" s="99"/>
    </row>
    <row r="164" spans="1:18" s="2" customFormat="1" ht="18" customHeight="1" x14ac:dyDescent="0.25">
      <c r="A164" s="85" t="s">
        <v>35</v>
      </c>
      <c r="B164" s="95"/>
      <c r="C164" s="96"/>
      <c r="D164" s="96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8"/>
      <c r="R164" s="99"/>
    </row>
    <row r="165" spans="1:18" s="2" customFormat="1" ht="18" customHeight="1" x14ac:dyDescent="0.25">
      <c r="A165" s="85" t="s">
        <v>59</v>
      </c>
      <c r="B165" s="95"/>
      <c r="C165" s="96"/>
      <c r="D165" s="96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8"/>
      <c r="R165" s="99"/>
    </row>
    <row r="166" spans="1:18" s="2" customFormat="1" ht="18" customHeight="1" x14ac:dyDescent="0.25">
      <c r="A166" s="85" t="s">
        <v>33</v>
      </c>
      <c r="B166" s="95"/>
      <c r="C166" s="96"/>
      <c r="D166" s="96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8"/>
      <c r="R166" s="99"/>
    </row>
    <row r="167" spans="1:18" s="2" customFormat="1" ht="33" customHeight="1" thickBot="1" x14ac:dyDescent="0.3">
      <c r="A167" s="100" t="s">
        <v>7</v>
      </c>
      <c r="B167" s="101">
        <v>24</v>
      </c>
      <c r="C167" s="90">
        <f>SUM(C129:C166)</f>
        <v>140</v>
      </c>
      <c r="D167" s="90">
        <f t="shared" ref="D167:R167" si="47">SUM(D129:D166)</f>
        <v>120</v>
      </c>
      <c r="E167" s="90">
        <f t="shared" si="47"/>
        <v>20</v>
      </c>
      <c r="F167" s="90">
        <f t="shared" si="47"/>
        <v>140</v>
      </c>
      <c r="G167" s="90">
        <f t="shared" si="47"/>
        <v>140</v>
      </c>
      <c r="H167" s="90">
        <f t="shared" si="47"/>
        <v>1</v>
      </c>
      <c r="I167" s="90">
        <f t="shared" si="47"/>
        <v>138</v>
      </c>
      <c r="J167" s="90">
        <f t="shared" si="47"/>
        <v>0</v>
      </c>
      <c r="K167" s="90">
        <f t="shared" si="47"/>
        <v>1</v>
      </c>
      <c r="L167" s="90">
        <f t="shared" si="47"/>
        <v>0</v>
      </c>
      <c r="M167" s="90">
        <f t="shared" si="47"/>
        <v>0</v>
      </c>
      <c r="N167" s="90">
        <f t="shared" si="47"/>
        <v>375000</v>
      </c>
      <c r="O167" s="90">
        <f t="shared" si="47"/>
        <v>166435</v>
      </c>
      <c r="P167" s="90">
        <f t="shared" si="47"/>
        <v>71000</v>
      </c>
      <c r="Q167" s="90">
        <f t="shared" si="47"/>
        <v>208565.38</v>
      </c>
      <c r="R167" s="90">
        <f t="shared" si="47"/>
        <v>207650</v>
      </c>
    </row>
    <row r="168" spans="1:18" s="2" customFormat="1" ht="33" customHeight="1" x14ac:dyDescent="0.25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</row>
    <row r="169" spans="1:18" s="2" customFormat="1" ht="39.75" customHeight="1" thickBot="1" x14ac:dyDescent="0.35">
      <c r="A169" s="54" t="s">
        <v>13</v>
      </c>
      <c r="B169" s="50"/>
      <c r="C169" s="50"/>
      <c r="D169" s="50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15"/>
      <c r="R169" s="15"/>
    </row>
    <row r="170" spans="1:18" s="2" customFormat="1" ht="18" customHeight="1" x14ac:dyDescent="0.25">
      <c r="A170" s="91" t="s">
        <v>27</v>
      </c>
      <c r="B170" s="92"/>
      <c r="C170" s="93">
        <v>7</v>
      </c>
      <c r="D170" s="93">
        <v>1</v>
      </c>
      <c r="E170" s="94">
        <v>6</v>
      </c>
      <c r="F170" s="94">
        <v>7</v>
      </c>
      <c r="G170" s="94">
        <v>5</v>
      </c>
      <c r="H170" s="94"/>
      <c r="I170" s="94">
        <v>4</v>
      </c>
      <c r="J170" s="94"/>
      <c r="K170" s="94">
        <v>1</v>
      </c>
      <c r="L170" s="94"/>
      <c r="M170" s="94"/>
      <c r="N170" s="94">
        <v>10000</v>
      </c>
      <c r="O170" s="94">
        <v>6000</v>
      </c>
      <c r="P170" s="94">
        <v>6000</v>
      </c>
      <c r="Q170" s="94">
        <v>4000</v>
      </c>
      <c r="R170" s="94">
        <v>4000</v>
      </c>
    </row>
    <row r="171" spans="1:18" s="2" customFormat="1" ht="18" customHeight="1" x14ac:dyDescent="0.25">
      <c r="A171" s="85" t="s">
        <v>28</v>
      </c>
      <c r="B171" s="95"/>
      <c r="C171" s="96">
        <v>53</v>
      </c>
      <c r="D171" s="96">
        <v>1</v>
      </c>
      <c r="E171" s="97">
        <v>52</v>
      </c>
      <c r="F171" s="97">
        <v>53</v>
      </c>
      <c r="G171" s="97">
        <v>35</v>
      </c>
      <c r="H171" s="97">
        <v>1</v>
      </c>
      <c r="I171" s="97">
        <v>22</v>
      </c>
      <c r="J171" s="97"/>
      <c r="K171" s="97">
        <v>12</v>
      </c>
      <c r="L171" s="97"/>
      <c r="M171" s="97"/>
      <c r="N171" s="97">
        <v>130500</v>
      </c>
      <c r="O171" s="97">
        <v>8500</v>
      </c>
      <c r="P171" s="97">
        <v>6500</v>
      </c>
      <c r="Q171" s="97">
        <v>122000</v>
      </c>
      <c r="R171" s="97">
        <v>122000</v>
      </c>
    </row>
    <row r="172" spans="1:18" s="2" customFormat="1" ht="18" customHeight="1" x14ac:dyDescent="0.25">
      <c r="A172" s="85" t="s">
        <v>44</v>
      </c>
      <c r="B172" s="95"/>
      <c r="C172" s="96">
        <v>2</v>
      </c>
      <c r="D172" s="96"/>
      <c r="E172" s="97">
        <v>2</v>
      </c>
      <c r="F172" s="97">
        <v>2</v>
      </c>
      <c r="G172" s="97">
        <v>2</v>
      </c>
      <c r="H172" s="97"/>
      <c r="I172" s="97">
        <v>2</v>
      </c>
      <c r="J172" s="97"/>
      <c r="K172" s="97"/>
      <c r="L172" s="97"/>
      <c r="M172" s="97"/>
      <c r="N172" s="97">
        <v>3000</v>
      </c>
      <c r="O172" s="97">
        <v>3000</v>
      </c>
      <c r="P172" s="97">
        <v>3000</v>
      </c>
      <c r="Q172" s="98"/>
      <c r="R172" s="99"/>
    </row>
    <row r="173" spans="1:18" s="2" customFormat="1" ht="18" customHeight="1" x14ac:dyDescent="0.25">
      <c r="A173" s="85" t="s">
        <v>71</v>
      </c>
      <c r="B173" s="95"/>
      <c r="C173" s="96">
        <v>7</v>
      </c>
      <c r="D173" s="96">
        <v>3</v>
      </c>
      <c r="E173" s="97">
        <v>4</v>
      </c>
      <c r="F173" s="97">
        <v>7</v>
      </c>
      <c r="G173" s="97">
        <v>5</v>
      </c>
      <c r="H173" s="97">
        <v>5</v>
      </c>
      <c r="I173" s="97"/>
      <c r="J173" s="97"/>
      <c r="K173" s="97"/>
      <c r="L173" s="97"/>
      <c r="M173" s="97"/>
      <c r="N173" s="97"/>
      <c r="O173" s="97"/>
      <c r="P173" s="97"/>
      <c r="Q173" s="98"/>
      <c r="R173" s="99"/>
    </row>
    <row r="174" spans="1:18" s="2" customFormat="1" ht="18" customHeight="1" x14ac:dyDescent="0.25">
      <c r="A174" s="85" t="s">
        <v>87</v>
      </c>
      <c r="B174" s="95"/>
      <c r="C174" s="96"/>
      <c r="D174" s="96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8"/>
      <c r="R174" s="99"/>
    </row>
    <row r="175" spans="1:18" s="2" customFormat="1" ht="18" customHeight="1" x14ac:dyDescent="0.25">
      <c r="A175" s="85" t="s">
        <v>98</v>
      </c>
      <c r="B175" s="95"/>
      <c r="C175" s="96"/>
      <c r="D175" s="96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8"/>
      <c r="R175" s="99"/>
    </row>
    <row r="176" spans="1:18" s="2" customFormat="1" ht="18" customHeight="1" x14ac:dyDescent="0.25">
      <c r="A176" s="85" t="s">
        <v>65</v>
      </c>
      <c r="B176" s="95"/>
      <c r="C176" s="96"/>
      <c r="D176" s="96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8"/>
      <c r="R176" s="99"/>
    </row>
    <row r="177" spans="1:18" s="2" customFormat="1" ht="18" customHeight="1" x14ac:dyDescent="0.25">
      <c r="A177" s="85" t="s">
        <v>99</v>
      </c>
      <c r="B177" s="95"/>
      <c r="C177" s="96"/>
      <c r="D177" s="96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8"/>
      <c r="R177" s="99"/>
    </row>
    <row r="178" spans="1:18" s="2" customFormat="1" ht="18" customHeight="1" x14ac:dyDescent="0.25">
      <c r="A178" s="85" t="s">
        <v>100</v>
      </c>
      <c r="B178" s="95"/>
      <c r="C178" s="96"/>
      <c r="D178" s="96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8"/>
      <c r="R178" s="99"/>
    </row>
    <row r="179" spans="1:18" s="2" customFormat="1" ht="18" customHeight="1" x14ac:dyDescent="0.25">
      <c r="A179" s="85" t="s">
        <v>29</v>
      </c>
      <c r="B179" s="95"/>
      <c r="C179" s="96"/>
      <c r="D179" s="96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8"/>
      <c r="R179" s="99"/>
    </row>
    <row r="180" spans="1:18" ht="18" customHeight="1" x14ac:dyDescent="0.25">
      <c r="A180" s="85" t="s">
        <v>30</v>
      </c>
      <c r="B180" s="95"/>
      <c r="C180" s="96">
        <v>7</v>
      </c>
      <c r="D180" s="96"/>
      <c r="E180" s="97">
        <v>7</v>
      </c>
      <c r="F180" s="97">
        <v>7</v>
      </c>
      <c r="G180" s="97">
        <v>5</v>
      </c>
      <c r="H180" s="97"/>
      <c r="I180" s="97">
        <v>5</v>
      </c>
      <c r="J180" s="97"/>
      <c r="K180" s="97"/>
      <c r="L180" s="97"/>
      <c r="M180" s="97"/>
      <c r="N180" s="97">
        <v>8000</v>
      </c>
      <c r="O180" s="97">
        <v>8000</v>
      </c>
      <c r="P180" s="97">
        <v>2000</v>
      </c>
      <c r="Q180" s="98"/>
      <c r="R180" s="99"/>
    </row>
    <row r="181" spans="1:18" ht="18" customHeight="1" x14ac:dyDescent="0.25">
      <c r="A181" s="85" t="s">
        <v>31</v>
      </c>
      <c r="B181" s="95"/>
      <c r="C181" s="96">
        <v>1</v>
      </c>
      <c r="D181" s="96">
        <v>1</v>
      </c>
      <c r="E181" s="97"/>
      <c r="F181" s="97">
        <v>1</v>
      </c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8"/>
      <c r="R181" s="99"/>
    </row>
    <row r="182" spans="1:18" ht="18" customHeight="1" x14ac:dyDescent="0.25">
      <c r="A182" s="85" t="s">
        <v>70</v>
      </c>
      <c r="B182" s="95"/>
      <c r="C182" s="96">
        <v>2</v>
      </c>
      <c r="D182" s="96"/>
      <c r="E182" s="97">
        <v>2</v>
      </c>
      <c r="F182" s="97">
        <v>2</v>
      </c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8"/>
      <c r="R182" s="99"/>
    </row>
    <row r="183" spans="1:18" ht="18" customHeight="1" x14ac:dyDescent="0.25">
      <c r="A183" s="85" t="s">
        <v>112</v>
      </c>
      <c r="B183" s="95"/>
      <c r="C183" s="96"/>
      <c r="D183" s="96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8"/>
      <c r="R183" s="99"/>
    </row>
    <row r="184" spans="1:18" ht="18" customHeight="1" x14ac:dyDescent="0.25">
      <c r="A184" s="85" t="s">
        <v>53</v>
      </c>
      <c r="B184" s="95"/>
      <c r="C184" s="96">
        <v>1</v>
      </c>
      <c r="D184" s="96"/>
      <c r="E184" s="97">
        <v>1</v>
      </c>
      <c r="F184" s="97">
        <v>1</v>
      </c>
      <c r="G184" s="97">
        <v>1</v>
      </c>
      <c r="H184" s="97">
        <v>1</v>
      </c>
      <c r="I184" s="97"/>
      <c r="J184" s="97"/>
      <c r="K184" s="97"/>
      <c r="L184" s="97"/>
      <c r="M184" s="97"/>
      <c r="N184" s="97"/>
      <c r="O184" s="97"/>
      <c r="P184" s="97"/>
      <c r="Q184" s="98"/>
      <c r="R184" s="99"/>
    </row>
    <row r="185" spans="1:18" ht="18" customHeight="1" x14ac:dyDescent="0.25">
      <c r="A185" s="85" t="s">
        <v>54</v>
      </c>
      <c r="B185" s="95"/>
      <c r="C185" s="96">
        <v>155</v>
      </c>
      <c r="D185" s="96">
        <v>7</v>
      </c>
      <c r="E185" s="97">
        <v>148</v>
      </c>
      <c r="F185" s="97">
        <v>155</v>
      </c>
      <c r="G185" s="97">
        <v>146</v>
      </c>
      <c r="H185" s="97">
        <v>3</v>
      </c>
      <c r="I185" s="97">
        <v>124</v>
      </c>
      <c r="J185" s="97"/>
      <c r="K185" s="97">
        <v>19</v>
      </c>
      <c r="L185" s="97"/>
      <c r="M185" s="97"/>
      <c r="N185" s="97">
        <v>72200</v>
      </c>
      <c r="O185" s="97">
        <v>51100</v>
      </c>
      <c r="P185" s="97">
        <v>19100</v>
      </c>
      <c r="Q185" s="98">
        <v>21100</v>
      </c>
      <c r="R185" s="99">
        <v>19100</v>
      </c>
    </row>
    <row r="186" spans="1:18" ht="18" customHeight="1" x14ac:dyDescent="0.25">
      <c r="A186" s="85" t="s">
        <v>55</v>
      </c>
      <c r="B186" s="95"/>
      <c r="C186" s="96">
        <v>2</v>
      </c>
      <c r="D186" s="96"/>
      <c r="E186" s="97">
        <v>2</v>
      </c>
      <c r="F186" s="97">
        <v>2</v>
      </c>
      <c r="G186" s="97">
        <v>2</v>
      </c>
      <c r="H186" s="97">
        <v>1</v>
      </c>
      <c r="I186" s="97"/>
      <c r="J186" s="97"/>
      <c r="K186" s="97">
        <v>1</v>
      </c>
      <c r="L186" s="97"/>
      <c r="M186" s="97"/>
      <c r="N186" s="97"/>
      <c r="O186" s="97"/>
      <c r="P186" s="97"/>
      <c r="Q186" s="98"/>
      <c r="R186" s="99"/>
    </row>
    <row r="187" spans="1:18" ht="18" customHeight="1" x14ac:dyDescent="0.25">
      <c r="A187" s="85" t="s">
        <v>56</v>
      </c>
      <c r="B187" s="95"/>
      <c r="C187" s="96">
        <v>1</v>
      </c>
      <c r="D187" s="96"/>
      <c r="E187" s="97">
        <v>1</v>
      </c>
      <c r="F187" s="97">
        <v>1</v>
      </c>
      <c r="G187" s="97">
        <v>1</v>
      </c>
      <c r="H187" s="97"/>
      <c r="I187" s="97">
        <v>1</v>
      </c>
      <c r="J187" s="97"/>
      <c r="K187" s="97"/>
      <c r="L187" s="97"/>
      <c r="M187" s="97"/>
      <c r="N187" s="97">
        <v>1000</v>
      </c>
      <c r="O187" s="97">
        <v>1000</v>
      </c>
      <c r="P187" s="97">
        <v>1000</v>
      </c>
      <c r="Q187" s="98"/>
      <c r="R187" s="99"/>
    </row>
    <row r="188" spans="1:18" ht="18" customHeight="1" x14ac:dyDescent="0.25">
      <c r="A188" s="85" t="s">
        <v>101</v>
      </c>
      <c r="B188" s="95"/>
      <c r="C188" s="96">
        <v>72</v>
      </c>
      <c r="D188" s="96"/>
      <c r="E188" s="97">
        <v>72</v>
      </c>
      <c r="F188" s="97">
        <v>72</v>
      </c>
      <c r="G188" s="97">
        <v>66</v>
      </c>
      <c r="H188" s="97">
        <v>51</v>
      </c>
      <c r="I188" s="97">
        <v>14</v>
      </c>
      <c r="J188" s="97"/>
      <c r="K188" s="97">
        <v>1</v>
      </c>
      <c r="L188" s="97"/>
      <c r="M188" s="97"/>
      <c r="N188" s="97">
        <v>59000</v>
      </c>
      <c r="O188" s="97">
        <v>59000</v>
      </c>
      <c r="P188" s="97">
        <v>39000</v>
      </c>
      <c r="Q188" s="98"/>
      <c r="R188" s="99"/>
    </row>
    <row r="189" spans="1:18" ht="18" customHeight="1" x14ac:dyDescent="0.25">
      <c r="A189" s="85" t="s">
        <v>57</v>
      </c>
      <c r="B189" s="95"/>
      <c r="C189" s="96"/>
      <c r="D189" s="96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8"/>
      <c r="R189" s="99"/>
    </row>
    <row r="190" spans="1:18" ht="18" customHeight="1" x14ac:dyDescent="0.25">
      <c r="A190" s="85" t="s">
        <v>58</v>
      </c>
      <c r="B190" s="95"/>
      <c r="C190" s="96"/>
      <c r="D190" s="96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8"/>
      <c r="R190" s="99"/>
    </row>
    <row r="191" spans="1:18" ht="18" customHeight="1" x14ac:dyDescent="0.25">
      <c r="A191" s="85" t="s">
        <v>113</v>
      </c>
      <c r="B191" s="95"/>
      <c r="C191" s="96"/>
      <c r="D191" s="96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8"/>
      <c r="R191" s="98"/>
    </row>
    <row r="192" spans="1:18" ht="18" customHeight="1" x14ac:dyDescent="0.25">
      <c r="A192" s="85" t="s">
        <v>66</v>
      </c>
      <c r="B192" s="95"/>
      <c r="C192" s="96">
        <v>295</v>
      </c>
      <c r="D192" s="96">
        <v>2</v>
      </c>
      <c r="E192" s="97">
        <v>293</v>
      </c>
      <c r="F192" s="97">
        <v>295</v>
      </c>
      <c r="G192" s="97">
        <v>248</v>
      </c>
      <c r="H192" s="97">
        <v>6</v>
      </c>
      <c r="I192" s="97">
        <v>190</v>
      </c>
      <c r="J192" s="97"/>
      <c r="K192" s="97">
        <v>52</v>
      </c>
      <c r="L192" s="97"/>
      <c r="M192" s="97"/>
      <c r="N192" s="97">
        <v>633500</v>
      </c>
      <c r="O192" s="97">
        <v>416000</v>
      </c>
      <c r="P192" s="97">
        <v>269000</v>
      </c>
      <c r="Q192" s="97">
        <v>217500</v>
      </c>
      <c r="R192" s="97">
        <v>208500</v>
      </c>
    </row>
    <row r="193" spans="1:18" ht="18" customHeight="1" x14ac:dyDescent="0.25">
      <c r="A193" s="85" t="s">
        <v>102</v>
      </c>
      <c r="B193" s="95"/>
      <c r="C193" s="96">
        <v>18</v>
      </c>
      <c r="D193" s="96"/>
      <c r="E193" s="97">
        <v>18</v>
      </c>
      <c r="F193" s="97">
        <v>18</v>
      </c>
      <c r="G193" s="97">
        <v>9</v>
      </c>
      <c r="H193" s="97">
        <v>5</v>
      </c>
      <c r="I193" s="97">
        <v>1</v>
      </c>
      <c r="J193" s="97"/>
      <c r="K193" s="97">
        <v>3</v>
      </c>
      <c r="L193" s="97"/>
      <c r="M193" s="97"/>
      <c r="N193" s="97">
        <v>30000</v>
      </c>
      <c r="O193" s="97">
        <v>30000</v>
      </c>
      <c r="P193" s="97"/>
      <c r="Q193" s="97"/>
      <c r="R193" s="97"/>
    </row>
    <row r="194" spans="1:18" ht="18" customHeight="1" x14ac:dyDescent="0.25">
      <c r="A194" s="85" t="s">
        <v>67</v>
      </c>
      <c r="B194" s="95"/>
      <c r="C194" s="96">
        <v>11</v>
      </c>
      <c r="D194" s="96"/>
      <c r="E194" s="97">
        <v>11</v>
      </c>
      <c r="F194" s="97">
        <v>11</v>
      </c>
      <c r="G194" s="97">
        <v>10</v>
      </c>
      <c r="H194" s="97">
        <v>3</v>
      </c>
      <c r="I194" s="97">
        <v>7</v>
      </c>
      <c r="J194" s="97"/>
      <c r="K194" s="97"/>
      <c r="L194" s="97"/>
      <c r="M194" s="97"/>
      <c r="N194" s="97">
        <v>98000</v>
      </c>
      <c r="O194" s="97">
        <v>62000</v>
      </c>
      <c r="P194" s="97">
        <v>62000</v>
      </c>
      <c r="Q194" s="98">
        <v>36000</v>
      </c>
      <c r="R194" s="98">
        <v>36000</v>
      </c>
    </row>
    <row r="195" spans="1:18" ht="18" customHeight="1" x14ac:dyDescent="0.25">
      <c r="A195" s="85" t="s">
        <v>68</v>
      </c>
      <c r="B195" s="95"/>
      <c r="C195" s="96"/>
      <c r="D195" s="96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8"/>
      <c r="R195" s="99"/>
    </row>
    <row r="196" spans="1:18" ht="18" customHeight="1" x14ac:dyDescent="0.25">
      <c r="A196" s="85" t="s">
        <v>114</v>
      </c>
      <c r="B196" s="95"/>
      <c r="C196" s="96">
        <v>8</v>
      </c>
      <c r="D196" s="96">
        <v>2</v>
      </c>
      <c r="E196" s="97">
        <v>6</v>
      </c>
      <c r="F196" s="97">
        <v>8</v>
      </c>
      <c r="G196" s="97">
        <v>7</v>
      </c>
      <c r="H196" s="97"/>
      <c r="I196" s="97">
        <v>3</v>
      </c>
      <c r="J196" s="97"/>
      <c r="K196" s="97">
        <v>4</v>
      </c>
      <c r="L196" s="97"/>
      <c r="M196" s="97"/>
      <c r="N196" s="97">
        <v>15000</v>
      </c>
      <c r="O196" s="97">
        <v>15000</v>
      </c>
      <c r="P196" s="97">
        <v>15000</v>
      </c>
      <c r="Q196" s="98"/>
      <c r="R196" s="99"/>
    </row>
    <row r="197" spans="1:18" ht="18" customHeight="1" x14ac:dyDescent="0.25">
      <c r="A197" s="85" t="s">
        <v>115</v>
      </c>
      <c r="B197" s="95"/>
      <c r="C197" s="96">
        <v>13</v>
      </c>
      <c r="D197" s="96"/>
      <c r="E197" s="97">
        <v>13</v>
      </c>
      <c r="F197" s="97">
        <v>13</v>
      </c>
      <c r="G197" s="97">
        <v>13</v>
      </c>
      <c r="H197" s="97">
        <v>2</v>
      </c>
      <c r="I197" s="97">
        <v>7</v>
      </c>
      <c r="J197" s="97"/>
      <c r="K197" s="97">
        <v>4</v>
      </c>
      <c r="L197" s="97"/>
      <c r="M197" s="97"/>
      <c r="N197" s="97">
        <v>28500</v>
      </c>
      <c r="O197" s="97">
        <v>9500</v>
      </c>
      <c r="P197" s="97">
        <v>9500</v>
      </c>
      <c r="Q197" s="98">
        <v>19000</v>
      </c>
      <c r="R197" s="99">
        <v>19000</v>
      </c>
    </row>
    <row r="198" spans="1:18" ht="18" customHeight="1" x14ac:dyDescent="0.25">
      <c r="A198" s="85" t="s">
        <v>69</v>
      </c>
      <c r="B198" s="95"/>
      <c r="C198" s="96">
        <v>13</v>
      </c>
      <c r="D198" s="96"/>
      <c r="E198" s="97">
        <v>13</v>
      </c>
      <c r="F198" s="97">
        <v>13</v>
      </c>
      <c r="G198" s="97">
        <v>8</v>
      </c>
      <c r="H198" s="97">
        <v>3</v>
      </c>
      <c r="I198" s="97">
        <v>4</v>
      </c>
      <c r="J198" s="97"/>
      <c r="K198" s="97">
        <v>1</v>
      </c>
      <c r="L198" s="97"/>
      <c r="M198" s="97"/>
      <c r="N198" s="97">
        <v>4000</v>
      </c>
      <c r="O198" s="97">
        <v>4000</v>
      </c>
      <c r="P198" s="97">
        <v>2000</v>
      </c>
      <c r="Q198" s="98"/>
      <c r="R198" s="99"/>
    </row>
    <row r="199" spans="1:18" s="2" customFormat="1" ht="18" customHeight="1" x14ac:dyDescent="0.25">
      <c r="A199" s="85" t="s">
        <v>85</v>
      </c>
      <c r="B199" s="95"/>
      <c r="C199" s="96"/>
      <c r="D199" s="96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8"/>
      <c r="R199" s="99"/>
    </row>
    <row r="200" spans="1:18" s="2" customFormat="1" ht="18" customHeight="1" x14ac:dyDescent="0.25">
      <c r="A200" s="85" t="s">
        <v>89</v>
      </c>
      <c r="B200" s="95"/>
      <c r="C200" s="96">
        <v>6</v>
      </c>
      <c r="D200" s="96"/>
      <c r="E200" s="97">
        <v>6</v>
      </c>
      <c r="F200" s="97">
        <v>6</v>
      </c>
      <c r="G200" s="97">
        <v>5</v>
      </c>
      <c r="H200" s="97">
        <v>2</v>
      </c>
      <c r="I200" s="97">
        <v>3</v>
      </c>
      <c r="J200" s="97"/>
      <c r="K200" s="97"/>
      <c r="L200" s="97"/>
      <c r="M200" s="97"/>
      <c r="N200" s="97">
        <v>11000</v>
      </c>
      <c r="O200" s="97">
        <v>500</v>
      </c>
      <c r="P200" s="97">
        <v>500</v>
      </c>
      <c r="Q200" s="98">
        <v>10500</v>
      </c>
      <c r="R200" s="99">
        <v>10500</v>
      </c>
    </row>
    <row r="201" spans="1:18" s="2" customFormat="1" ht="18" customHeight="1" x14ac:dyDescent="0.25">
      <c r="A201" s="85" t="s">
        <v>90</v>
      </c>
      <c r="B201" s="95"/>
      <c r="C201" s="96">
        <v>6</v>
      </c>
      <c r="D201" s="96"/>
      <c r="E201" s="97">
        <v>6</v>
      </c>
      <c r="F201" s="97">
        <v>6</v>
      </c>
      <c r="G201" s="97">
        <v>2</v>
      </c>
      <c r="H201" s="97">
        <v>1</v>
      </c>
      <c r="I201" s="97">
        <v>1</v>
      </c>
      <c r="J201" s="97"/>
      <c r="K201" s="97"/>
      <c r="L201" s="97"/>
      <c r="M201" s="97"/>
      <c r="N201" s="97">
        <v>500</v>
      </c>
      <c r="O201" s="97"/>
      <c r="P201" s="97"/>
      <c r="Q201" s="98">
        <v>500</v>
      </c>
      <c r="R201" s="99">
        <v>500</v>
      </c>
    </row>
    <row r="202" spans="1:18" s="2" customFormat="1" ht="18" customHeight="1" x14ac:dyDescent="0.25">
      <c r="A202" s="85" t="s">
        <v>122</v>
      </c>
      <c r="B202" s="95"/>
      <c r="C202" s="96"/>
      <c r="D202" s="96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8"/>
      <c r="R202" s="99"/>
    </row>
    <row r="203" spans="1:18" s="2" customFormat="1" ht="18" customHeight="1" x14ac:dyDescent="0.25">
      <c r="A203" s="85" t="s">
        <v>103</v>
      </c>
      <c r="B203" s="95"/>
      <c r="C203" s="96"/>
      <c r="D203" s="96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8"/>
      <c r="R203" s="99"/>
    </row>
    <row r="204" spans="1:18" s="2" customFormat="1" ht="18" customHeight="1" x14ac:dyDescent="0.25">
      <c r="A204" s="85" t="s">
        <v>32</v>
      </c>
      <c r="B204" s="95"/>
      <c r="C204" s="96"/>
      <c r="D204" s="96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8"/>
      <c r="R204" s="99"/>
    </row>
    <row r="205" spans="1:18" s="2" customFormat="1" ht="18" customHeight="1" x14ac:dyDescent="0.25">
      <c r="A205" s="85" t="s">
        <v>35</v>
      </c>
      <c r="B205" s="95"/>
      <c r="C205" s="96"/>
      <c r="D205" s="96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8"/>
      <c r="R205" s="99"/>
    </row>
    <row r="206" spans="1:18" s="2" customFormat="1" ht="18" customHeight="1" x14ac:dyDescent="0.25">
      <c r="A206" s="85" t="s">
        <v>59</v>
      </c>
      <c r="B206" s="95"/>
      <c r="C206" s="96"/>
      <c r="D206" s="96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8"/>
      <c r="R206" s="99"/>
    </row>
    <row r="207" spans="1:18" s="2" customFormat="1" ht="18" customHeight="1" x14ac:dyDescent="0.25">
      <c r="A207" s="85" t="s">
        <v>33</v>
      </c>
      <c r="B207" s="95"/>
      <c r="C207" s="96"/>
      <c r="D207" s="96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8"/>
      <c r="R207" s="99"/>
    </row>
    <row r="208" spans="1:18" s="2" customFormat="1" ht="36.75" customHeight="1" thickBot="1" x14ac:dyDescent="0.3">
      <c r="A208" s="100" t="s">
        <v>7</v>
      </c>
      <c r="B208" s="101">
        <v>13</v>
      </c>
      <c r="C208" s="90">
        <f>SUM(C170:C207)</f>
        <v>680</v>
      </c>
      <c r="D208" s="90">
        <f t="shared" ref="D208:R208" si="48">SUM(D170:D207)</f>
        <v>17</v>
      </c>
      <c r="E208" s="90">
        <f t="shared" si="48"/>
        <v>663</v>
      </c>
      <c r="F208" s="90">
        <f t="shared" si="48"/>
        <v>680</v>
      </c>
      <c r="G208" s="90">
        <f t="shared" si="48"/>
        <v>570</v>
      </c>
      <c r="H208" s="90">
        <f t="shared" si="48"/>
        <v>84</v>
      </c>
      <c r="I208" s="90">
        <f t="shared" si="48"/>
        <v>388</v>
      </c>
      <c r="J208" s="90">
        <f t="shared" si="48"/>
        <v>0</v>
      </c>
      <c r="K208" s="90">
        <f t="shared" si="48"/>
        <v>98</v>
      </c>
      <c r="L208" s="90">
        <f t="shared" si="48"/>
        <v>0</v>
      </c>
      <c r="M208" s="90">
        <f t="shared" si="48"/>
        <v>0</v>
      </c>
      <c r="N208" s="90">
        <f t="shared" si="48"/>
        <v>1104200</v>
      </c>
      <c r="O208" s="90">
        <f t="shared" si="48"/>
        <v>673600</v>
      </c>
      <c r="P208" s="90">
        <f t="shared" si="48"/>
        <v>434600</v>
      </c>
      <c r="Q208" s="90">
        <f t="shared" si="48"/>
        <v>430600</v>
      </c>
      <c r="R208" s="90">
        <f t="shared" si="48"/>
        <v>419600</v>
      </c>
    </row>
    <row r="209" spans="1:18" s="2" customFormat="1" ht="18" customHeight="1" x14ac:dyDescent="0.25">
      <c r="A209" s="59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</row>
    <row r="210" spans="1:18" s="2" customFormat="1" ht="41.25" customHeight="1" thickBot="1" x14ac:dyDescent="0.35">
      <c r="A210" s="54" t="s">
        <v>14</v>
      </c>
      <c r="B210" s="50"/>
      <c r="C210" s="50"/>
      <c r="D210" s="50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15"/>
      <c r="R210" s="15"/>
    </row>
    <row r="211" spans="1:18" s="2" customFormat="1" ht="18" customHeight="1" x14ac:dyDescent="0.25">
      <c r="A211" s="91" t="s">
        <v>27</v>
      </c>
      <c r="B211" s="92"/>
      <c r="C211" s="93">
        <v>35</v>
      </c>
      <c r="D211" s="93">
        <v>9</v>
      </c>
      <c r="E211" s="94">
        <v>26</v>
      </c>
      <c r="F211" s="94">
        <v>35</v>
      </c>
      <c r="G211" s="94">
        <v>35</v>
      </c>
      <c r="H211" s="94"/>
      <c r="I211" s="94">
        <v>29</v>
      </c>
      <c r="J211" s="94">
        <v>2</v>
      </c>
      <c r="K211" s="94">
        <v>2</v>
      </c>
      <c r="L211" s="94"/>
      <c r="M211" s="94"/>
      <c r="N211" s="94">
        <v>76000</v>
      </c>
      <c r="O211" s="94">
        <v>50000</v>
      </c>
      <c r="P211" s="94">
        <v>17000</v>
      </c>
      <c r="Q211" s="94">
        <v>26000</v>
      </c>
      <c r="R211" s="94">
        <v>26000</v>
      </c>
    </row>
    <row r="212" spans="1:18" s="2" customFormat="1" ht="18" customHeight="1" x14ac:dyDescent="0.25">
      <c r="A212" s="85" t="s">
        <v>28</v>
      </c>
      <c r="B212" s="95"/>
      <c r="C212" s="96">
        <v>99</v>
      </c>
      <c r="D212" s="96">
        <v>46</v>
      </c>
      <c r="E212" s="97">
        <v>53</v>
      </c>
      <c r="F212" s="97">
        <v>99</v>
      </c>
      <c r="G212" s="97">
        <v>99</v>
      </c>
      <c r="H212" s="97"/>
      <c r="I212" s="97">
        <v>85</v>
      </c>
      <c r="J212" s="97">
        <v>1</v>
      </c>
      <c r="K212" s="97">
        <v>3</v>
      </c>
      <c r="L212" s="97"/>
      <c r="M212" s="97"/>
      <c r="N212" s="97">
        <v>106000</v>
      </c>
      <c r="O212" s="97">
        <v>72000</v>
      </c>
      <c r="P212" s="97">
        <v>33000</v>
      </c>
      <c r="Q212" s="97">
        <v>34000</v>
      </c>
      <c r="R212" s="97">
        <v>25000</v>
      </c>
    </row>
    <row r="213" spans="1:18" s="2" customFormat="1" ht="18" customHeight="1" x14ac:dyDescent="0.25">
      <c r="A213" s="85" t="s">
        <v>44</v>
      </c>
      <c r="B213" s="95"/>
      <c r="C213" s="96"/>
      <c r="D213" s="96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8"/>
      <c r="R213" s="99"/>
    </row>
    <row r="214" spans="1:18" s="2" customFormat="1" ht="18" customHeight="1" x14ac:dyDescent="0.25">
      <c r="A214" s="85" t="s">
        <v>71</v>
      </c>
      <c r="B214" s="95"/>
      <c r="C214" s="96">
        <v>32</v>
      </c>
      <c r="D214" s="96">
        <v>2</v>
      </c>
      <c r="E214" s="97">
        <v>30</v>
      </c>
      <c r="F214" s="97">
        <v>32</v>
      </c>
      <c r="G214" s="97">
        <v>32</v>
      </c>
      <c r="H214" s="97"/>
      <c r="I214" s="97">
        <v>32</v>
      </c>
      <c r="J214" s="97"/>
      <c r="K214" s="97"/>
      <c r="L214" s="97"/>
      <c r="M214" s="97"/>
      <c r="N214" s="97">
        <v>33000</v>
      </c>
      <c r="O214" s="97">
        <v>11000</v>
      </c>
      <c r="P214" s="97">
        <v>7000</v>
      </c>
      <c r="Q214" s="98">
        <v>22000</v>
      </c>
      <c r="R214" s="99">
        <v>21000</v>
      </c>
    </row>
    <row r="215" spans="1:18" s="2" customFormat="1" ht="18" customHeight="1" x14ac:dyDescent="0.25">
      <c r="A215" s="85" t="s">
        <v>87</v>
      </c>
      <c r="B215" s="95"/>
      <c r="C215" s="96">
        <v>18</v>
      </c>
      <c r="D215" s="96"/>
      <c r="E215" s="97">
        <v>18</v>
      </c>
      <c r="F215" s="97">
        <v>18</v>
      </c>
      <c r="G215" s="97">
        <v>18</v>
      </c>
      <c r="H215" s="97"/>
      <c r="I215" s="97">
        <v>18</v>
      </c>
      <c r="J215" s="97"/>
      <c r="K215" s="97"/>
      <c r="L215" s="97"/>
      <c r="M215" s="97"/>
      <c r="N215" s="97">
        <v>9500</v>
      </c>
      <c r="O215" s="97">
        <v>4000</v>
      </c>
      <c r="P215" s="97">
        <v>4000</v>
      </c>
      <c r="Q215" s="98">
        <v>5500</v>
      </c>
      <c r="R215" s="99">
        <v>5500</v>
      </c>
    </row>
    <row r="216" spans="1:18" ht="18" customHeight="1" x14ac:dyDescent="0.25">
      <c r="A216" s="85" t="s">
        <v>98</v>
      </c>
      <c r="B216" s="95"/>
      <c r="C216" s="96"/>
      <c r="D216" s="96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8"/>
      <c r="R216" s="99"/>
    </row>
    <row r="217" spans="1:18" ht="18" customHeight="1" x14ac:dyDescent="0.25">
      <c r="A217" s="85" t="s">
        <v>65</v>
      </c>
      <c r="B217" s="95"/>
      <c r="C217" s="96"/>
      <c r="D217" s="96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8"/>
      <c r="R217" s="99"/>
    </row>
    <row r="218" spans="1:18" ht="18" customHeight="1" x14ac:dyDescent="0.25">
      <c r="A218" s="85" t="s">
        <v>99</v>
      </c>
      <c r="B218" s="95"/>
      <c r="C218" s="96"/>
      <c r="D218" s="96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8"/>
      <c r="R218" s="99"/>
    </row>
    <row r="219" spans="1:18" ht="18" customHeight="1" x14ac:dyDescent="0.25">
      <c r="A219" s="85" t="s">
        <v>100</v>
      </c>
      <c r="B219" s="95"/>
      <c r="C219" s="96"/>
      <c r="D219" s="96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8"/>
      <c r="R219" s="99"/>
    </row>
    <row r="220" spans="1:18" ht="18" customHeight="1" x14ac:dyDescent="0.25">
      <c r="A220" s="85" t="s">
        <v>29</v>
      </c>
      <c r="B220" s="95"/>
      <c r="C220" s="96"/>
      <c r="D220" s="96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8"/>
      <c r="R220" s="99"/>
    </row>
    <row r="221" spans="1:18" ht="18" customHeight="1" x14ac:dyDescent="0.25">
      <c r="A221" s="85" t="s">
        <v>30</v>
      </c>
      <c r="B221" s="95"/>
      <c r="C221" s="96">
        <v>4</v>
      </c>
      <c r="D221" s="96"/>
      <c r="E221" s="97">
        <v>4</v>
      </c>
      <c r="F221" s="97">
        <v>4</v>
      </c>
      <c r="G221" s="97">
        <v>4</v>
      </c>
      <c r="H221" s="97"/>
      <c r="I221" s="97">
        <v>4</v>
      </c>
      <c r="J221" s="97"/>
      <c r="K221" s="97"/>
      <c r="L221" s="97"/>
      <c r="M221" s="97"/>
      <c r="N221" s="97">
        <v>11000</v>
      </c>
      <c r="O221" s="97"/>
      <c r="P221" s="97"/>
      <c r="Q221" s="98">
        <v>11000</v>
      </c>
      <c r="R221" s="99">
        <v>11000</v>
      </c>
    </row>
    <row r="222" spans="1:18" ht="18" customHeight="1" x14ac:dyDescent="0.25">
      <c r="A222" s="85" t="s">
        <v>31</v>
      </c>
      <c r="B222" s="95"/>
      <c r="C222" s="96"/>
      <c r="D222" s="96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8"/>
      <c r="R222" s="99"/>
    </row>
    <row r="223" spans="1:18" ht="18" customHeight="1" x14ac:dyDescent="0.25">
      <c r="A223" s="85" t="s">
        <v>70</v>
      </c>
      <c r="B223" s="95"/>
      <c r="C223" s="96"/>
      <c r="D223" s="96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8"/>
      <c r="R223" s="99"/>
    </row>
    <row r="224" spans="1:18" ht="18" customHeight="1" x14ac:dyDescent="0.25">
      <c r="A224" s="85" t="s">
        <v>112</v>
      </c>
      <c r="B224" s="95"/>
      <c r="C224" s="96"/>
      <c r="D224" s="96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8"/>
      <c r="R224" s="99"/>
    </row>
    <row r="225" spans="1:18" ht="18" customHeight="1" x14ac:dyDescent="0.25">
      <c r="A225" s="85" t="s">
        <v>53</v>
      </c>
      <c r="B225" s="95"/>
      <c r="C225" s="96"/>
      <c r="D225" s="96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8"/>
      <c r="R225" s="99"/>
    </row>
    <row r="226" spans="1:18" ht="18" customHeight="1" x14ac:dyDescent="0.25">
      <c r="A226" s="85" t="s">
        <v>54</v>
      </c>
      <c r="B226" s="95"/>
      <c r="C226" s="96">
        <v>11</v>
      </c>
      <c r="D226" s="96"/>
      <c r="E226" s="97">
        <v>11</v>
      </c>
      <c r="F226" s="97">
        <v>11</v>
      </c>
      <c r="G226" s="97">
        <v>11</v>
      </c>
      <c r="H226" s="97"/>
      <c r="I226" s="97">
        <v>11</v>
      </c>
      <c r="J226" s="97"/>
      <c r="K226" s="97"/>
      <c r="L226" s="97"/>
      <c r="M226" s="97"/>
      <c r="N226" s="97">
        <v>23000</v>
      </c>
      <c r="O226" s="97">
        <v>18000</v>
      </c>
      <c r="P226" s="97">
        <v>10500</v>
      </c>
      <c r="Q226" s="98">
        <v>5000</v>
      </c>
      <c r="R226" s="99">
        <v>5000</v>
      </c>
    </row>
    <row r="227" spans="1:18" ht="18" customHeight="1" x14ac:dyDescent="0.25">
      <c r="A227" s="85" t="s">
        <v>55</v>
      </c>
      <c r="B227" s="95"/>
      <c r="C227" s="96">
        <v>2</v>
      </c>
      <c r="D227" s="96">
        <v>1</v>
      </c>
      <c r="E227" s="97">
        <v>1</v>
      </c>
      <c r="F227" s="97">
        <v>2</v>
      </c>
      <c r="G227" s="97">
        <v>2</v>
      </c>
      <c r="H227" s="97"/>
      <c r="I227" s="97">
        <v>2</v>
      </c>
      <c r="J227" s="97"/>
      <c r="K227" s="97"/>
      <c r="L227" s="97"/>
      <c r="M227" s="97"/>
      <c r="N227" s="97">
        <v>6000</v>
      </c>
      <c r="O227" s="97">
        <v>6000</v>
      </c>
      <c r="P227" s="97">
        <v>3000</v>
      </c>
      <c r="Q227" s="98"/>
      <c r="R227" s="99"/>
    </row>
    <row r="228" spans="1:18" ht="18" customHeight="1" x14ac:dyDescent="0.25">
      <c r="A228" s="85" t="s">
        <v>56</v>
      </c>
      <c r="B228" s="95"/>
      <c r="C228" s="96">
        <v>7</v>
      </c>
      <c r="D228" s="96">
        <v>5</v>
      </c>
      <c r="E228" s="97">
        <v>2</v>
      </c>
      <c r="F228" s="97">
        <v>7</v>
      </c>
      <c r="G228" s="97">
        <v>7</v>
      </c>
      <c r="H228" s="97"/>
      <c r="I228" s="97">
        <v>7</v>
      </c>
      <c r="J228" s="97"/>
      <c r="K228" s="97"/>
      <c r="L228" s="97"/>
      <c r="M228" s="97"/>
      <c r="N228" s="97">
        <v>19000</v>
      </c>
      <c r="O228" s="97">
        <v>7000</v>
      </c>
      <c r="P228" s="97">
        <v>3000</v>
      </c>
      <c r="Q228" s="98">
        <v>12000</v>
      </c>
      <c r="R228" s="99">
        <v>12000</v>
      </c>
    </row>
    <row r="229" spans="1:18" ht="18" customHeight="1" x14ac:dyDescent="0.25">
      <c r="A229" s="85" t="s">
        <v>101</v>
      </c>
      <c r="B229" s="95"/>
      <c r="C229" s="96"/>
      <c r="D229" s="96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8"/>
      <c r="R229" s="99"/>
    </row>
    <row r="230" spans="1:18" ht="18" customHeight="1" x14ac:dyDescent="0.25">
      <c r="A230" s="85" t="s">
        <v>57</v>
      </c>
      <c r="B230" s="95"/>
      <c r="C230" s="96"/>
      <c r="D230" s="96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8"/>
      <c r="R230" s="98"/>
    </row>
    <row r="231" spans="1:18" ht="18" customHeight="1" x14ac:dyDescent="0.25">
      <c r="A231" s="85" t="s">
        <v>58</v>
      </c>
      <c r="B231" s="95"/>
      <c r="C231" s="96"/>
      <c r="D231" s="96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8"/>
      <c r="R231" s="98"/>
    </row>
    <row r="232" spans="1:18" ht="18" customHeight="1" x14ac:dyDescent="0.25">
      <c r="A232" s="85" t="s">
        <v>113</v>
      </c>
      <c r="B232" s="95"/>
      <c r="C232" s="96"/>
      <c r="D232" s="96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8"/>
      <c r="R232" s="98"/>
    </row>
    <row r="233" spans="1:18" ht="18" customHeight="1" x14ac:dyDescent="0.25">
      <c r="A233" s="85" t="s">
        <v>66</v>
      </c>
      <c r="B233" s="95"/>
      <c r="C233" s="96">
        <v>11</v>
      </c>
      <c r="D233" s="96">
        <v>8</v>
      </c>
      <c r="E233" s="97">
        <v>3</v>
      </c>
      <c r="F233" s="97">
        <v>11</v>
      </c>
      <c r="G233" s="97">
        <v>11</v>
      </c>
      <c r="H233" s="97"/>
      <c r="I233" s="97">
        <v>9</v>
      </c>
      <c r="J233" s="97">
        <v>1</v>
      </c>
      <c r="K233" s="97"/>
      <c r="L233" s="97"/>
      <c r="M233" s="97"/>
      <c r="N233" s="97">
        <v>29000</v>
      </c>
      <c r="O233" s="97">
        <v>12000</v>
      </c>
      <c r="P233" s="97">
        <v>3000</v>
      </c>
      <c r="Q233" s="97">
        <v>17000</v>
      </c>
      <c r="R233" s="97">
        <v>17000</v>
      </c>
    </row>
    <row r="234" spans="1:18" ht="18" customHeight="1" x14ac:dyDescent="0.25">
      <c r="A234" s="85" t="s">
        <v>102</v>
      </c>
      <c r="B234" s="95"/>
      <c r="C234" s="96"/>
      <c r="D234" s="96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</row>
    <row r="235" spans="1:18" s="2" customFormat="1" ht="18" customHeight="1" x14ac:dyDescent="0.25">
      <c r="A235" s="85" t="s">
        <v>67</v>
      </c>
      <c r="B235" s="95"/>
      <c r="C235" s="96"/>
      <c r="D235" s="96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8"/>
      <c r="R235" s="98"/>
    </row>
    <row r="236" spans="1:18" s="2" customFormat="1" ht="18" customHeight="1" x14ac:dyDescent="0.25">
      <c r="A236" s="85" t="s">
        <v>123</v>
      </c>
      <c r="B236" s="95"/>
      <c r="C236" s="96">
        <v>1</v>
      </c>
      <c r="D236" s="96"/>
      <c r="E236" s="97">
        <v>1</v>
      </c>
      <c r="F236" s="97">
        <v>1</v>
      </c>
      <c r="G236" s="97">
        <v>1</v>
      </c>
      <c r="H236" s="97"/>
      <c r="I236" s="97">
        <v>1</v>
      </c>
      <c r="J236" s="97"/>
      <c r="K236" s="97"/>
      <c r="L236" s="97"/>
      <c r="M236" s="97"/>
      <c r="N236" s="97">
        <v>500</v>
      </c>
      <c r="O236" s="97"/>
      <c r="P236" s="97"/>
      <c r="Q236" s="98">
        <v>500</v>
      </c>
      <c r="R236" s="98">
        <v>500</v>
      </c>
    </row>
    <row r="237" spans="1:18" s="15" customFormat="1" ht="18" customHeight="1" x14ac:dyDescent="0.25">
      <c r="A237" s="85" t="s">
        <v>68</v>
      </c>
      <c r="B237" s="95"/>
      <c r="C237" s="96"/>
      <c r="D237" s="96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8"/>
      <c r="R237" s="98"/>
    </row>
    <row r="238" spans="1:18" s="15" customFormat="1" ht="18" customHeight="1" x14ac:dyDescent="0.25">
      <c r="A238" s="85" t="s">
        <v>114</v>
      </c>
      <c r="B238" s="95"/>
      <c r="C238" s="96"/>
      <c r="D238" s="96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8"/>
      <c r="R238" s="98"/>
    </row>
    <row r="239" spans="1:18" s="15" customFormat="1" ht="18" customHeight="1" x14ac:dyDescent="0.25">
      <c r="A239" s="85" t="s">
        <v>115</v>
      </c>
      <c r="B239" s="95"/>
      <c r="C239" s="96"/>
      <c r="D239" s="96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8"/>
      <c r="R239" s="99"/>
    </row>
    <row r="240" spans="1:18" s="15" customFormat="1" ht="18" customHeight="1" x14ac:dyDescent="0.25">
      <c r="A240" s="85" t="s">
        <v>69</v>
      </c>
      <c r="B240" s="95"/>
      <c r="C240" s="96">
        <v>1</v>
      </c>
      <c r="D240" s="96"/>
      <c r="E240" s="97">
        <v>1</v>
      </c>
      <c r="F240" s="97">
        <v>1</v>
      </c>
      <c r="G240" s="97">
        <v>1</v>
      </c>
      <c r="H240" s="97"/>
      <c r="I240" s="97">
        <v>1</v>
      </c>
      <c r="J240" s="97"/>
      <c r="K240" s="97"/>
      <c r="L240" s="97"/>
      <c r="M240" s="97"/>
      <c r="N240" s="97">
        <v>1000</v>
      </c>
      <c r="O240" s="97"/>
      <c r="P240" s="97"/>
      <c r="Q240" s="98">
        <v>1000</v>
      </c>
      <c r="R240" s="99">
        <v>1000</v>
      </c>
    </row>
    <row r="241" spans="1:18" s="15" customFormat="1" ht="18" customHeight="1" x14ac:dyDescent="0.25">
      <c r="A241" s="85" t="s">
        <v>85</v>
      </c>
      <c r="B241" s="95"/>
      <c r="C241" s="96"/>
      <c r="D241" s="96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8"/>
      <c r="R241" s="99"/>
    </row>
    <row r="242" spans="1:18" s="15" customFormat="1" ht="18" customHeight="1" x14ac:dyDescent="0.25">
      <c r="A242" s="85" t="s">
        <v>89</v>
      </c>
      <c r="B242" s="95"/>
      <c r="C242" s="96"/>
      <c r="D242" s="96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8"/>
      <c r="R242" s="99"/>
    </row>
    <row r="243" spans="1:18" s="15" customFormat="1" ht="18" customHeight="1" x14ac:dyDescent="0.25">
      <c r="A243" s="85" t="s">
        <v>90</v>
      </c>
      <c r="B243" s="95"/>
      <c r="C243" s="96"/>
      <c r="D243" s="96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8"/>
      <c r="R243" s="99"/>
    </row>
    <row r="244" spans="1:18" s="15" customFormat="1" ht="18" customHeight="1" x14ac:dyDescent="0.25">
      <c r="A244" s="85" t="s">
        <v>122</v>
      </c>
      <c r="B244" s="95"/>
      <c r="C244" s="96"/>
      <c r="D244" s="96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8"/>
      <c r="R244" s="99"/>
    </row>
    <row r="245" spans="1:18" s="15" customFormat="1" ht="18" customHeight="1" x14ac:dyDescent="0.25">
      <c r="A245" s="85" t="s">
        <v>103</v>
      </c>
      <c r="B245" s="95"/>
      <c r="C245" s="96"/>
      <c r="D245" s="96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8"/>
      <c r="R245" s="99"/>
    </row>
    <row r="246" spans="1:18" s="15" customFormat="1" ht="18" customHeight="1" x14ac:dyDescent="0.25">
      <c r="A246" s="85" t="s">
        <v>32</v>
      </c>
      <c r="B246" s="95"/>
      <c r="C246" s="96"/>
      <c r="D246" s="96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8"/>
      <c r="R246" s="99"/>
    </row>
    <row r="247" spans="1:18" s="15" customFormat="1" ht="18" customHeight="1" x14ac:dyDescent="0.25">
      <c r="A247" s="85" t="s">
        <v>35</v>
      </c>
      <c r="B247" s="95"/>
      <c r="C247" s="96"/>
      <c r="D247" s="96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8"/>
      <c r="R247" s="99"/>
    </row>
    <row r="248" spans="1:18" s="15" customFormat="1" ht="18" customHeight="1" x14ac:dyDescent="0.25">
      <c r="A248" s="85" t="s">
        <v>59</v>
      </c>
      <c r="B248" s="95"/>
      <c r="C248" s="96"/>
      <c r="D248" s="96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8"/>
      <c r="R248" s="99"/>
    </row>
    <row r="249" spans="1:18" s="15" customFormat="1" ht="18" customHeight="1" x14ac:dyDescent="0.25">
      <c r="A249" s="85" t="s">
        <v>33</v>
      </c>
      <c r="B249" s="95"/>
      <c r="C249" s="96"/>
      <c r="D249" s="96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8"/>
      <c r="R249" s="99"/>
    </row>
    <row r="250" spans="1:18" s="15" customFormat="1" ht="35.25" customHeight="1" thickBot="1" x14ac:dyDescent="0.3">
      <c r="A250" s="100" t="s">
        <v>7</v>
      </c>
      <c r="B250" s="101">
        <v>18</v>
      </c>
      <c r="C250" s="90">
        <f>SUM(C211:C249)</f>
        <v>221</v>
      </c>
      <c r="D250" s="90">
        <f t="shared" ref="D250:R250" si="49">SUM(D211:D249)</f>
        <v>71</v>
      </c>
      <c r="E250" s="90">
        <f t="shared" si="49"/>
        <v>150</v>
      </c>
      <c r="F250" s="90">
        <f t="shared" si="49"/>
        <v>221</v>
      </c>
      <c r="G250" s="90">
        <f t="shared" si="49"/>
        <v>221</v>
      </c>
      <c r="H250" s="90">
        <f t="shared" si="49"/>
        <v>0</v>
      </c>
      <c r="I250" s="90">
        <v>199</v>
      </c>
      <c r="J250" s="90">
        <f t="shared" si="49"/>
        <v>4</v>
      </c>
      <c r="K250" s="90">
        <f t="shared" si="49"/>
        <v>5</v>
      </c>
      <c r="L250" s="90">
        <f t="shared" si="49"/>
        <v>0</v>
      </c>
      <c r="M250" s="90">
        <f t="shared" si="49"/>
        <v>0</v>
      </c>
      <c r="N250" s="90">
        <f t="shared" si="49"/>
        <v>314000</v>
      </c>
      <c r="O250" s="90">
        <f t="shared" si="49"/>
        <v>180000</v>
      </c>
      <c r="P250" s="90">
        <f t="shared" si="49"/>
        <v>80500</v>
      </c>
      <c r="Q250" s="90">
        <f t="shared" si="49"/>
        <v>134000</v>
      </c>
      <c r="R250" s="90">
        <f t="shared" si="49"/>
        <v>124000</v>
      </c>
    </row>
    <row r="251" spans="1:18" s="15" customFormat="1" ht="18" customHeight="1" x14ac:dyDescent="0.25">
      <c r="A251" s="59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</row>
    <row r="252" spans="1:18" s="15" customFormat="1" ht="36.75" customHeight="1" thickBot="1" x14ac:dyDescent="0.35">
      <c r="A252" s="54" t="s">
        <v>15</v>
      </c>
      <c r="B252" s="50"/>
      <c r="C252" s="50"/>
      <c r="D252" s="50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8" s="15" customFormat="1" ht="18" customHeight="1" x14ac:dyDescent="0.25">
      <c r="A253" s="91" t="s">
        <v>27</v>
      </c>
      <c r="B253" s="92"/>
      <c r="C253" s="93">
        <v>32</v>
      </c>
      <c r="D253" s="93">
        <v>3</v>
      </c>
      <c r="E253" s="94">
        <v>29</v>
      </c>
      <c r="F253" s="94">
        <v>32</v>
      </c>
      <c r="G253" s="94">
        <v>32</v>
      </c>
      <c r="H253" s="94"/>
      <c r="I253" s="94">
        <v>30</v>
      </c>
      <c r="J253" s="94"/>
      <c r="K253" s="94">
        <v>2</v>
      </c>
      <c r="L253" s="94"/>
      <c r="M253" s="94"/>
      <c r="N253" s="94">
        <v>76000</v>
      </c>
      <c r="O253" s="94">
        <v>66000</v>
      </c>
      <c r="P253" s="94">
        <v>66000</v>
      </c>
      <c r="Q253" s="94">
        <v>14000</v>
      </c>
      <c r="R253" s="94">
        <v>10000</v>
      </c>
    </row>
    <row r="254" spans="1:18" s="15" customFormat="1" ht="18" customHeight="1" x14ac:dyDescent="0.25">
      <c r="A254" s="85" t="s">
        <v>28</v>
      </c>
      <c r="B254" s="95"/>
      <c r="C254" s="96">
        <v>192</v>
      </c>
      <c r="D254" s="96">
        <v>110</v>
      </c>
      <c r="E254" s="97">
        <v>82</v>
      </c>
      <c r="F254" s="97">
        <v>192</v>
      </c>
      <c r="G254" s="97">
        <v>148</v>
      </c>
      <c r="H254" s="97"/>
      <c r="I254" s="97">
        <v>179</v>
      </c>
      <c r="J254" s="97"/>
      <c r="K254" s="97">
        <v>13</v>
      </c>
      <c r="L254" s="97"/>
      <c r="M254" s="97"/>
      <c r="N254" s="97">
        <v>200000</v>
      </c>
      <c r="O254" s="97">
        <v>18600</v>
      </c>
      <c r="P254" s="97">
        <v>18600</v>
      </c>
      <c r="Q254" s="97">
        <v>18600</v>
      </c>
      <c r="R254" s="97">
        <v>14000</v>
      </c>
    </row>
    <row r="255" spans="1:18" s="14" customFormat="1" ht="18" customHeight="1" x14ac:dyDescent="0.25">
      <c r="A255" s="85" t="s">
        <v>44</v>
      </c>
      <c r="B255" s="95"/>
      <c r="C255" s="96"/>
      <c r="D255" s="96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8"/>
      <c r="R255" s="99"/>
    </row>
    <row r="256" spans="1:18" s="14" customFormat="1" ht="18" customHeight="1" x14ac:dyDescent="0.25">
      <c r="A256" s="85" t="s">
        <v>71</v>
      </c>
      <c r="B256" s="96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98"/>
      <c r="R256" s="98"/>
    </row>
    <row r="257" spans="1:18" ht="18" customHeight="1" x14ac:dyDescent="0.25">
      <c r="A257" s="85" t="s">
        <v>87</v>
      </c>
      <c r="B257" s="95"/>
      <c r="C257" s="96">
        <v>2</v>
      </c>
      <c r="D257" s="96"/>
      <c r="E257" s="97">
        <v>2</v>
      </c>
      <c r="F257" s="97">
        <v>2</v>
      </c>
      <c r="G257" s="97">
        <v>2</v>
      </c>
      <c r="H257" s="97"/>
      <c r="I257" s="97">
        <v>2</v>
      </c>
      <c r="J257" s="97"/>
      <c r="K257" s="97"/>
      <c r="L257" s="97"/>
      <c r="M257" s="97"/>
      <c r="N257" s="97">
        <v>1000</v>
      </c>
      <c r="O257" s="97">
        <v>1000</v>
      </c>
      <c r="P257" s="97">
        <v>1000</v>
      </c>
      <c r="Q257" s="98"/>
      <c r="R257" s="99"/>
    </row>
    <row r="258" spans="1:18" ht="18" customHeight="1" x14ac:dyDescent="0.25">
      <c r="A258" s="85" t="s">
        <v>98</v>
      </c>
      <c r="B258" s="95"/>
      <c r="C258" s="96"/>
      <c r="D258" s="96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8"/>
      <c r="R258" s="99"/>
    </row>
    <row r="259" spans="1:18" ht="18" customHeight="1" x14ac:dyDescent="0.25">
      <c r="A259" s="34" t="s">
        <v>65</v>
      </c>
      <c r="B259" s="46"/>
      <c r="C259" s="47"/>
      <c r="D259" s="47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2"/>
      <c r="R259" s="43"/>
    </row>
    <row r="260" spans="1:18" ht="18" customHeight="1" x14ac:dyDescent="0.25">
      <c r="A260" s="34" t="s">
        <v>99</v>
      </c>
      <c r="B260" s="46"/>
      <c r="C260" s="47"/>
      <c r="D260" s="47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2"/>
      <c r="R260" s="43"/>
    </row>
    <row r="261" spans="1:18" ht="18" customHeight="1" x14ac:dyDescent="0.25">
      <c r="A261" s="34" t="s">
        <v>100</v>
      </c>
      <c r="B261" s="46"/>
      <c r="C261" s="47"/>
      <c r="D261" s="47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2"/>
      <c r="R261" s="43"/>
    </row>
    <row r="262" spans="1:18" ht="18" customHeight="1" x14ac:dyDescent="0.25">
      <c r="A262" s="34" t="s">
        <v>29</v>
      </c>
      <c r="B262" s="46"/>
      <c r="C262" s="47"/>
      <c r="D262" s="47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2"/>
      <c r="R262" s="43"/>
    </row>
    <row r="263" spans="1:18" ht="18" customHeight="1" x14ac:dyDescent="0.25">
      <c r="A263" s="34" t="s">
        <v>30</v>
      </c>
      <c r="B263" s="46"/>
      <c r="C263" s="47">
        <v>3</v>
      </c>
      <c r="D263" s="47">
        <v>1</v>
      </c>
      <c r="E263" s="41">
        <v>2</v>
      </c>
      <c r="F263" s="41">
        <v>3</v>
      </c>
      <c r="G263" s="41">
        <v>3</v>
      </c>
      <c r="H263" s="41"/>
      <c r="I263" s="41">
        <v>3</v>
      </c>
      <c r="J263" s="41"/>
      <c r="K263" s="41"/>
      <c r="L263" s="41"/>
      <c r="M263" s="41"/>
      <c r="N263" s="41">
        <v>4000</v>
      </c>
      <c r="O263" s="41">
        <v>4000</v>
      </c>
      <c r="P263" s="41">
        <v>4000</v>
      </c>
      <c r="Q263" s="42"/>
      <c r="R263" s="43"/>
    </row>
    <row r="264" spans="1:18" ht="18" customHeight="1" x14ac:dyDescent="0.25">
      <c r="A264" s="34" t="s">
        <v>31</v>
      </c>
      <c r="B264" s="46"/>
      <c r="C264" s="47"/>
      <c r="D264" s="47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2"/>
      <c r="R264" s="43"/>
    </row>
    <row r="265" spans="1:18" ht="18" customHeight="1" x14ac:dyDescent="0.25">
      <c r="A265" s="34" t="s">
        <v>70</v>
      </c>
      <c r="B265" s="46"/>
      <c r="C265" s="47">
        <v>5</v>
      </c>
      <c r="D265" s="47"/>
      <c r="E265" s="41">
        <v>5</v>
      </c>
      <c r="F265" s="41">
        <v>5</v>
      </c>
      <c r="G265" s="41">
        <v>5</v>
      </c>
      <c r="H265" s="41"/>
      <c r="I265" s="41">
        <v>5</v>
      </c>
      <c r="J265" s="41"/>
      <c r="K265" s="41"/>
      <c r="L265" s="41"/>
      <c r="M265" s="41"/>
      <c r="N265" s="41">
        <v>15000</v>
      </c>
      <c r="O265" s="41">
        <v>6000</v>
      </c>
      <c r="P265" s="41">
        <v>6000</v>
      </c>
      <c r="Q265" s="42">
        <v>9000</v>
      </c>
      <c r="R265" s="43">
        <v>9000</v>
      </c>
    </row>
    <row r="266" spans="1:18" ht="18" customHeight="1" x14ac:dyDescent="0.25">
      <c r="A266" s="34" t="s">
        <v>112</v>
      </c>
      <c r="B266" s="46"/>
      <c r="C266" s="47"/>
      <c r="D266" s="47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2"/>
      <c r="R266" s="43"/>
    </row>
    <row r="267" spans="1:18" ht="18" customHeight="1" x14ac:dyDescent="0.25">
      <c r="A267" s="34" t="s">
        <v>53</v>
      </c>
      <c r="B267" s="46"/>
      <c r="C267" s="47">
        <v>4</v>
      </c>
      <c r="D267" s="47"/>
      <c r="E267" s="41">
        <v>4</v>
      </c>
      <c r="F267" s="41">
        <v>4</v>
      </c>
      <c r="G267" s="41">
        <v>4</v>
      </c>
      <c r="H267" s="41"/>
      <c r="I267" s="41">
        <v>4</v>
      </c>
      <c r="J267" s="41"/>
      <c r="K267" s="41"/>
      <c r="L267" s="41"/>
      <c r="M267" s="41"/>
      <c r="N267" s="41">
        <v>22000</v>
      </c>
      <c r="O267" s="41">
        <v>22000</v>
      </c>
      <c r="P267" s="41">
        <v>22000</v>
      </c>
      <c r="Q267" s="42"/>
      <c r="R267" s="43"/>
    </row>
    <row r="268" spans="1:18" ht="18" customHeight="1" x14ac:dyDescent="0.25">
      <c r="A268" s="34" t="s">
        <v>54</v>
      </c>
      <c r="B268" s="46"/>
      <c r="C268" s="47">
        <v>10</v>
      </c>
      <c r="D268" s="47"/>
      <c r="E268" s="41">
        <v>10</v>
      </c>
      <c r="F268" s="41">
        <v>10</v>
      </c>
      <c r="G268" s="41">
        <v>10</v>
      </c>
      <c r="H268" s="41"/>
      <c r="I268" s="41">
        <v>3</v>
      </c>
      <c r="J268" s="41"/>
      <c r="K268" s="41">
        <v>7</v>
      </c>
      <c r="L268" s="41"/>
      <c r="M268" s="41"/>
      <c r="N268" s="41">
        <v>2000</v>
      </c>
      <c r="O268" s="41">
        <v>500</v>
      </c>
      <c r="P268" s="41">
        <v>500</v>
      </c>
      <c r="Q268" s="42">
        <v>1500</v>
      </c>
      <c r="R268" s="43">
        <v>1500</v>
      </c>
    </row>
    <row r="269" spans="1:18" ht="18" customHeight="1" x14ac:dyDescent="0.25">
      <c r="A269" s="34" t="s">
        <v>55</v>
      </c>
      <c r="B269" s="46"/>
      <c r="C269" s="47">
        <v>35</v>
      </c>
      <c r="D269" s="47"/>
      <c r="E269" s="41">
        <v>35</v>
      </c>
      <c r="F269" s="41">
        <v>35</v>
      </c>
      <c r="G269" s="41">
        <v>35</v>
      </c>
      <c r="H269" s="41">
        <v>32</v>
      </c>
      <c r="I269" s="41">
        <v>3</v>
      </c>
      <c r="J269" s="41"/>
      <c r="K269" s="41"/>
      <c r="L269" s="41"/>
      <c r="M269" s="41"/>
      <c r="N269" s="41">
        <v>1500</v>
      </c>
      <c r="O269" s="41">
        <v>1500</v>
      </c>
      <c r="P269" s="41">
        <v>1500</v>
      </c>
      <c r="Q269" s="42"/>
      <c r="R269" s="43"/>
    </row>
    <row r="270" spans="1:18" ht="18" customHeight="1" x14ac:dyDescent="0.25">
      <c r="A270" s="34" t="s">
        <v>56</v>
      </c>
      <c r="B270" s="46"/>
      <c r="C270" s="47">
        <v>3</v>
      </c>
      <c r="D270" s="47"/>
      <c r="E270" s="41">
        <v>3</v>
      </c>
      <c r="F270" s="41">
        <v>3</v>
      </c>
      <c r="G270" s="41">
        <v>3</v>
      </c>
      <c r="H270" s="41"/>
      <c r="I270" s="41">
        <v>2</v>
      </c>
      <c r="J270" s="41"/>
      <c r="K270" s="41">
        <v>1</v>
      </c>
      <c r="L270" s="41"/>
      <c r="M270" s="41"/>
      <c r="N270" s="41">
        <v>2000</v>
      </c>
      <c r="O270" s="41">
        <v>1000</v>
      </c>
      <c r="P270" s="41">
        <v>1000</v>
      </c>
      <c r="Q270" s="42">
        <v>1000</v>
      </c>
      <c r="R270" s="43">
        <v>1000</v>
      </c>
    </row>
    <row r="271" spans="1:18" ht="18" customHeight="1" x14ac:dyDescent="0.25">
      <c r="A271" s="34" t="s">
        <v>101</v>
      </c>
      <c r="B271" s="46"/>
      <c r="C271" s="47"/>
      <c r="D271" s="47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2"/>
      <c r="R271" s="43"/>
    </row>
    <row r="272" spans="1:18" ht="18" customHeight="1" x14ac:dyDescent="0.25">
      <c r="A272" s="34" t="s">
        <v>57</v>
      </c>
      <c r="B272" s="46"/>
      <c r="C272" s="47"/>
      <c r="D272" s="47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2"/>
      <c r="R272" s="42"/>
    </row>
    <row r="273" spans="1:18" ht="18" customHeight="1" x14ac:dyDescent="0.25">
      <c r="A273" s="34" t="s">
        <v>58</v>
      </c>
      <c r="B273" s="46"/>
      <c r="C273" s="47"/>
      <c r="D273" s="47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2"/>
      <c r="R273" s="42"/>
    </row>
    <row r="274" spans="1:18" s="2" customFormat="1" ht="18" customHeight="1" x14ac:dyDescent="0.25">
      <c r="A274" s="34" t="s">
        <v>113</v>
      </c>
      <c r="B274" s="46"/>
      <c r="C274" s="47"/>
      <c r="D274" s="47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2"/>
      <c r="R274" s="42"/>
    </row>
    <row r="275" spans="1:18" s="2" customFormat="1" ht="18" customHeight="1" x14ac:dyDescent="0.25">
      <c r="A275" s="34" t="s">
        <v>66</v>
      </c>
      <c r="B275" s="46"/>
      <c r="C275" s="47">
        <v>87</v>
      </c>
      <c r="D275" s="47">
        <v>11</v>
      </c>
      <c r="E275" s="41">
        <v>76</v>
      </c>
      <c r="F275" s="41">
        <v>87</v>
      </c>
      <c r="G275" s="41">
        <v>87</v>
      </c>
      <c r="H275" s="41"/>
      <c r="I275" s="41">
        <v>78</v>
      </c>
      <c r="J275" s="41"/>
      <c r="K275" s="41">
        <v>9</v>
      </c>
      <c r="L275" s="41"/>
      <c r="M275" s="41"/>
      <c r="N275" s="41">
        <v>234000</v>
      </c>
      <c r="O275" s="41">
        <v>142000</v>
      </c>
      <c r="P275" s="41">
        <v>142000</v>
      </c>
      <c r="Q275" s="41">
        <v>88000</v>
      </c>
      <c r="R275" s="41">
        <v>36000</v>
      </c>
    </row>
    <row r="276" spans="1:18" s="2" customFormat="1" ht="18" customHeight="1" x14ac:dyDescent="0.25">
      <c r="A276" s="34" t="s">
        <v>102</v>
      </c>
      <c r="B276" s="46"/>
      <c r="C276" s="47"/>
      <c r="D276" s="47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</row>
    <row r="277" spans="1:18" s="2" customFormat="1" ht="18" customHeight="1" x14ac:dyDescent="0.25">
      <c r="A277" s="34" t="s">
        <v>67</v>
      </c>
      <c r="B277" s="46"/>
      <c r="C277" s="47">
        <v>100</v>
      </c>
      <c r="D277" s="47"/>
      <c r="E277" s="41">
        <v>100</v>
      </c>
      <c r="F277" s="41">
        <v>100</v>
      </c>
      <c r="G277" s="41">
        <v>100</v>
      </c>
      <c r="H277" s="41"/>
      <c r="I277" s="41">
        <v>98</v>
      </c>
      <c r="J277" s="41"/>
      <c r="K277" s="41">
        <v>2</v>
      </c>
      <c r="L277" s="41"/>
      <c r="M277" s="41"/>
      <c r="N277" s="41">
        <v>522000</v>
      </c>
      <c r="O277" s="41">
        <v>500000</v>
      </c>
      <c r="P277" s="41">
        <v>500000</v>
      </c>
      <c r="Q277" s="42">
        <v>22000</v>
      </c>
      <c r="R277" s="42">
        <v>22000</v>
      </c>
    </row>
    <row r="278" spans="1:18" s="2" customFormat="1" ht="18" customHeight="1" x14ac:dyDescent="0.25">
      <c r="A278" s="34" t="s">
        <v>68</v>
      </c>
      <c r="B278" s="46"/>
      <c r="C278" s="47">
        <v>1</v>
      </c>
      <c r="D278" s="47"/>
      <c r="E278" s="41">
        <v>1</v>
      </c>
      <c r="F278" s="41">
        <v>1</v>
      </c>
      <c r="G278" s="41">
        <v>1</v>
      </c>
      <c r="H278" s="41"/>
      <c r="I278" s="41">
        <v>1</v>
      </c>
      <c r="J278" s="41"/>
      <c r="K278" s="41"/>
      <c r="L278" s="41"/>
      <c r="M278" s="41"/>
      <c r="N278" s="41">
        <v>2000</v>
      </c>
      <c r="O278" s="41">
        <v>2000</v>
      </c>
      <c r="P278" s="41">
        <v>2000</v>
      </c>
      <c r="Q278" s="42"/>
      <c r="R278" s="42"/>
    </row>
    <row r="279" spans="1:18" s="2" customFormat="1" ht="18" customHeight="1" x14ac:dyDescent="0.25">
      <c r="A279" s="34" t="s">
        <v>114</v>
      </c>
      <c r="B279" s="46"/>
      <c r="C279" s="47"/>
      <c r="D279" s="47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2"/>
      <c r="R279" s="43"/>
    </row>
    <row r="280" spans="1:18" s="2" customFormat="1" ht="18" customHeight="1" x14ac:dyDescent="0.25">
      <c r="A280" s="34" t="s">
        <v>115</v>
      </c>
      <c r="B280" s="46"/>
      <c r="C280" s="47"/>
      <c r="D280" s="47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2"/>
      <c r="R280" s="43"/>
    </row>
    <row r="281" spans="1:18" s="2" customFormat="1" ht="18" customHeight="1" x14ac:dyDescent="0.25">
      <c r="A281" s="34" t="s">
        <v>69</v>
      </c>
      <c r="B281" s="46"/>
      <c r="C281" s="47">
        <v>6</v>
      </c>
      <c r="D281" s="47">
        <v>2</v>
      </c>
      <c r="E281" s="41">
        <v>4</v>
      </c>
      <c r="F281" s="41">
        <v>6</v>
      </c>
      <c r="G281" s="41">
        <v>6</v>
      </c>
      <c r="H281" s="41"/>
      <c r="I281" s="41">
        <v>4</v>
      </c>
      <c r="J281" s="41"/>
      <c r="K281" s="41">
        <v>2</v>
      </c>
      <c r="L281" s="41"/>
      <c r="M281" s="41"/>
      <c r="N281" s="41">
        <v>82000</v>
      </c>
      <c r="O281" s="41">
        <v>82000</v>
      </c>
      <c r="P281" s="41">
        <v>82000</v>
      </c>
      <c r="Q281" s="42"/>
      <c r="R281" s="43"/>
    </row>
    <row r="282" spans="1:18" s="2" customFormat="1" ht="18" customHeight="1" x14ac:dyDescent="0.25">
      <c r="A282" s="34" t="s">
        <v>85</v>
      </c>
      <c r="B282" s="46"/>
      <c r="C282" s="47"/>
      <c r="D282" s="47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2"/>
      <c r="R282" s="43"/>
    </row>
    <row r="283" spans="1:18" s="2" customFormat="1" ht="18" customHeight="1" x14ac:dyDescent="0.25">
      <c r="A283" s="34" t="s">
        <v>89</v>
      </c>
      <c r="B283" s="46"/>
      <c r="C283" s="47">
        <v>2</v>
      </c>
      <c r="D283" s="47"/>
      <c r="E283" s="41">
        <v>2</v>
      </c>
      <c r="F283" s="41">
        <v>2</v>
      </c>
      <c r="G283" s="41">
        <v>2</v>
      </c>
      <c r="H283" s="41"/>
      <c r="I283" s="41">
        <v>1</v>
      </c>
      <c r="J283" s="41"/>
      <c r="K283" s="41">
        <v>1</v>
      </c>
      <c r="L283" s="41"/>
      <c r="M283" s="41"/>
      <c r="N283" s="41">
        <v>500</v>
      </c>
      <c r="O283" s="41">
        <v>500</v>
      </c>
      <c r="P283" s="41">
        <v>500</v>
      </c>
      <c r="Q283" s="42"/>
      <c r="R283" s="43"/>
    </row>
    <row r="284" spans="1:18" s="2" customFormat="1" ht="18" customHeight="1" x14ac:dyDescent="0.25">
      <c r="A284" s="34" t="s">
        <v>90</v>
      </c>
      <c r="B284" s="46"/>
      <c r="C284" s="47"/>
      <c r="D284" s="47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2"/>
      <c r="R284" s="43"/>
    </row>
    <row r="285" spans="1:18" s="2" customFormat="1" ht="18" customHeight="1" x14ac:dyDescent="0.25">
      <c r="A285" s="85" t="s">
        <v>122</v>
      </c>
      <c r="B285" s="46"/>
      <c r="C285" s="47">
        <v>11</v>
      </c>
      <c r="D285" s="47"/>
      <c r="E285" s="41">
        <v>11</v>
      </c>
      <c r="F285" s="41">
        <v>11</v>
      </c>
      <c r="G285" s="41">
        <v>11</v>
      </c>
      <c r="H285" s="41"/>
      <c r="I285" s="41">
        <v>9</v>
      </c>
      <c r="J285" s="41"/>
      <c r="K285" s="41">
        <v>2</v>
      </c>
      <c r="L285" s="41"/>
      <c r="M285" s="41"/>
      <c r="N285" s="41">
        <v>144000</v>
      </c>
      <c r="O285" s="41">
        <v>144000</v>
      </c>
      <c r="P285" s="41">
        <v>144000</v>
      </c>
      <c r="Q285" s="42"/>
      <c r="R285" s="43"/>
    </row>
    <row r="286" spans="1:18" s="2" customFormat="1" ht="18" customHeight="1" x14ac:dyDescent="0.25">
      <c r="A286" s="34" t="s">
        <v>103</v>
      </c>
      <c r="B286" s="46"/>
      <c r="C286" s="47"/>
      <c r="D286" s="47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2"/>
      <c r="R286" s="43"/>
    </row>
    <row r="287" spans="1:18" s="2" customFormat="1" ht="18" customHeight="1" x14ac:dyDescent="0.25">
      <c r="A287" s="34" t="s">
        <v>32</v>
      </c>
      <c r="B287" s="46"/>
      <c r="C287" s="47"/>
      <c r="D287" s="47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2"/>
      <c r="R287" s="43"/>
    </row>
    <row r="288" spans="1:18" s="2" customFormat="1" ht="18" customHeight="1" x14ac:dyDescent="0.25">
      <c r="A288" s="34" t="s">
        <v>35</v>
      </c>
      <c r="B288" s="46"/>
      <c r="C288" s="47"/>
      <c r="D288" s="47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2"/>
      <c r="R288" s="43"/>
    </row>
    <row r="289" spans="1:18" s="2" customFormat="1" ht="18" customHeight="1" x14ac:dyDescent="0.25">
      <c r="A289" s="34" t="s">
        <v>59</v>
      </c>
      <c r="B289" s="46"/>
      <c r="C289" s="47"/>
      <c r="D289" s="47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2"/>
      <c r="R289" s="43"/>
    </row>
    <row r="290" spans="1:18" s="2" customFormat="1" ht="18" customHeight="1" x14ac:dyDescent="0.25">
      <c r="A290" s="34" t="s">
        <v>33</v>
      </c>
      <c r="B290" s="46"/>
      <c r="C290" s="47">
        <v>4</v>
      </c>
      <c r="D290" s="47"/>
      <c r="E290" s="41">
        <v>4</v>
      </c>
      <c r="F290" s="41">
        <v>4</v>
      </c>
      <c r="G290" s="41">
        <v>4</v>
      </c>
      <c r="H290" s="41"/>
      <c r="I290" s="41">
        <v>2</v>
      </c>
      <c r="J290" s="41"/>
      <c r="K290" s="41">
        <v>2</v>
      </c>
      <c r="L290" s="41"/>
      <c r="M290" s="41"/>
      <c r="N290" s="41">
        <v>4000</v>
      </c>
      <c r="O290" s="41">
        <v>2000</v>
      </c>
      <c r="P290" s="41">
        <v>2000</v>
      </c>
      <c r="Q290" s="42">
        <v>2000</v>
      </c>
      <c r="R290" s="43">
        <v>2000</v>
      </c>
    </row>
    <row r="291" spans="1:18" s="2" customFormat="1" ht="18" customHeight="1" thickBot="1" x14ac:dyDescent="0.3">
      <c r="A291" s="35" t="s">
        <v>7</v>
      </c>
      <c r="B291" s="48">
        <v>19</v>
      </c>
      <c r="C291" s="49">
        <v>497</v>
      </c>
      <c r="D291" s="90">
        <f t="shared" ref="D291:R291" si="50">SUM(D253:D290)</f>
        <v>127</v>
      </c>
      <c r="E291" s="90">
        <f t="shared" si="50"/>
        <v>370</v>
      </c>
      <c r="F291" s="90">
        <f t="shared" si="50"/>
        <v>497</v>
      </c>
      <c r="G291" s="90">
        <f t="shared" si="50"/>
        <v>453</v>
      </c>
      <c r="H291" s="90">
        <f t="shared" si="50"/>
        <v>32</v>
      </c>
      <c r="I291" s="90">
        <f t="shared" si="50"/>
        <v>424</v>
      </c>
      <c r="J291" s="90">
        <f t="shared" si="50"/>
        <v>0</v>
      </c>
      <c r="K291" s="90">
        <f t="shared" si="50"/>
        <v>41</v>
      </c>
      <c r="L291" s="90">
        <f t="shared" si="50"/>
        <v>0</v>
      </c>
      <c r="M291" s="90">
        <f t="shared" si="50"/>
        <v>0</v>
      </c>
      <c r="N291" s="90">
        <f t="shared" si="50"/>
        <v>1312000</v>
      </c>
      <c r="O291" s="90">
        <f t="shared" si="50"/>
        <v>993100</v>
      </c>
      <c r="P291" s="90">
        <f t="shared" si="50"/>
        <v>993100</v>
      </c>
      <c r="Q291" s="90">
        <f t="shared" si="50"/>
        <v>156100</v>
      </c>
      <c r="R291" s="90">
        <f t="shared" si="50"/>
        <v>95500</v>
      </c>
    </row>
    <row r="292" spans="1:18" s="2" customFormat="1" ht="23.25" customHeight="1" x14ac:dyDescent="0.25">
      <c r="A292" s="59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</row>
    <row r="293" spans="1:18" ht="30.75" customHeight="1" thickBot="1" x14ac:dyDescent="0.35">
      <c r="A293" s="54" t="s">
        <v>16</v>
      </c>
      <c r="B293" s="50"/>
      <c r="C293" s="50"/>
      <c r="D293" s="50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15"/>
      <c r="R293" s="15"/>
    </row>
    <row r="294" spans="1:18" ht="18" customHeight="1" x14ac:dyDescent="0.25">
      <c r="A294" s="91" t="s">
        <v>27</v>
      </c>
      <c r="B294" s="92"/>
      <c r="C294" s="93">
        <v>29</v>
      </c>
      <c r="D294" s="93">
        <v>1</v>
      </c>
      <c r="E294" s="94">
        <v>29</v>
      </c>
      <c r="F294" s="94">
        <v>29</v>
      </c>
      <c r="G294" s="94">
        <v>29</v>
      </c>
      <c r="H294" s="94"/>
      <c r="I294" s="94">
        <v>21</v>
      </c>
      <c r="J294" s="94">
        <v>1</v>
      </c>
      <c r="K294" s="94">
        <v>8</v>
      </c>
      <c r="L294" s="94"/>
      <c r="M294" s="94"/>
      <c r="N294" s="94">
        <v>55000</v>
      </c>
      <c r="O294" s="94">
        <v>55000</v>
      </c>
      <c r="P294" s="94">
        <v>18000</v>
      </c>
      <c r="Q294" s="94"/>
      <c r="R294" s="94"/>
    </row>
    <row r="295" spans="1:18" ht="18" customHeight="1" x14ac:dyDescent="0.25">
      <c r="A295" s="85" t="s">
        <v>28</v>
      </c>
      <c r="B295" s="95"/>
      <c r="C295" s="96">
        <v>130</v>
      </c>
      <c r="D295" s="96">
        <v>118</v>
      </c>
      <c r="E295" s="97">
        <v>12</v>
      </c>
      <c r="F295" s="97">
        <v>130</v>
      </c>
      <c r="G295" s="97">
        <v>130</v>
      </c>
      <c r="H295" s="97"/>
      <c r="I295" s="97">
        <v>114</v>
      </c>
      <c r="J295" s="97">
        <v>5</v>
      </c>
      <c r="K295" s="97">
        <v>16</v>
      </c>
      <c r="L295" s="97">
        <v>1</v>
      </c>
      <c r="M295" s="97"/>
      <c r="N295" s="97">
        <v>134800</v>
      </c>
      <c r="O295" s="97">
        <v>100900</v>
      </c>
      <c r="P295" s="97">
        <v>44900</v>
      </c>
      <c r="Q295" s="97">
        <v>33900</v>
      </c>
      <c r="R295" s="97">
        <v>32900</v>
      </c>
    </row>
    <row r="296" spans="1:18" ht="18" customHeight="1" x14ac:dyDescent="0.25">
      <c r="A296" s="85" t="s">
        <v>44</v>
      </c>
      <c r="B296" s="95"/>
      <c r="C296" s="96"/>
      <c r="D296" s="96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8"/>
      <c r="R296" s="99"/>
    </row>
    <row r="297" spans="1:18" ht="18" customHeight="1" x14ac:dyDescent="0.25">
      <c r="A297" s="85" t="s">
        <v>71</v>
      </c>
      <c r="B297" s="95"/>
      <c r="C297" s="96"/>
      <c r="D297" s="96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8"/>
      <c r="R297" s="99"/>
    </row>
    <row r="298" spans="1:18" ht="18" customHeight="1" x14ac:dyDescent="0.25">
      <c r="A298" s="85" t="s">
        <v>87</v>
      </c>
      <c r="B298" s="95"/>
      <c r="C298" s="96">
        <v>1</v>
      </c>
      <c r="D298" s="96">
        <v>1</v>
      </c>
      <c r="E298" s="97"/>
      <c r="F298" s="97">
        <v>1</v>
      </c>
      <c r="G298" s="97">
        <v>1</v>
      </c>
      <c r="H298" s="97"/>
      <c r="I298" s="97">
        <v>1</v>
      </c>
      <c r="J298" s="97"/>
      <c r="K298" s="97"/>
      <c r="L298" s="97"/>
      <c r="M298" s="97"/>
      <c r="N298" s="97">
        <v>500</v>
      </c>
      <c r="O298" s="97"/>
      <c r="P298" s="97"/>
      <c r="Q298" s="98">
        <v>500</v>
      </c>
      <c r="R298" s="99">
        <v>500</v>
      </c>
    </row>
    <row r="299" spans="1:18" ht="18" customHeight="1" x14ac:dyDescent="0.25">
      <c r="A299" s="34" t="s">
        <v>98</v>
      </c>
      <c r="B299" s="46"/>
      <c r="C299" s="47"/>
      <c r="D299" s="47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2"/>
      <c r="R299" s="43"/>
    </row>
    <row r="300" spans="1:18" ht="18" customHeight="1" x14ac:dyDescent="0.25">
      <c r="A300" s="34" t="s">
        <v>65</v>
      </c>
      <c r="B300" s="46"/>
      <c r="C300" s="47"/>
      <c r="D300" s="47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2"/>
      <c r="R300" s="43"/>
    </row>
    <row r="301" spans="1:18" ht="18" customHeight="1" x14ac:dyDescent="0.25">
      <c r="A301" s="34" t="s">
        <v>99</v>
      </c>
      <c r="B301" s="46"/>
      <c r="C301" s="47"/>
      <c r="D301" s="47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2"/>
      <c r="R301" s="43"/>
    </row>
    <row r="302" spans="1:18" ht="18" customHeight="1" x14ac:dyDescent="0.25">
      <c r="A302" s="34" t="s">
        <v>100</v>
      </c>
      <c r="B302" s="46"/>
      <c r="C302" s="47"/>
      <c r="D302" s="47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2"/>
      <c r="R302" s="43"/>
    </row>
    <row r="303" spans="1:18" ht="18" customHeight="1" x14ac:dyDescent="0.25">
      <c r="A303" s="34" t="s">
        <v>29</v>
      </c>
      <c r="B303" s="46"/>
      <c r="C303" s="47"/>
      <c r="D303" s="47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2"/>
      <c r="R303" s="43"/>
    </row>
    <row r="304" spans="1:18" ht="18" customHeight="1" x14ac:dyDescent="0.25">
      <c r="A304" s="34" t="s">
        <v>30</v>
      </c>
      <c r="B304" s="46"/>
      <c r="C304" s="47"/>
      <c r="D304" s="47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2"/>
      <c r="R304" s="43"/>
    </row>
    <row r="305" spans="1:18" ht="18" customHeight="1" x14ac:dyDescent="0.25">
      <c r="A305" s="34" t="s">
        <v>31</v>
      </c>
      <c r="B305" s="46"/>
      <c r="C305" s="47"/>
      <c r="D305" s="47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2"/>
      <c r="R305" s="43"/>
    </row>
    <row r="306" spans="1:18" ht="18" customHeight="1" x14ac:dyDescent="0.25">
      <c r="A306" s="34" t="s">
        <v>70</v>
      </c>
      <c r="B306" s="46"/>
      <c r="C306" s="47"/>
      <c r="D306" s="47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2"/>
      <c r="R306" s="43"/>
    </row>
    <row r="307" spans="1:18" ht="18" customHeight="1" x14ac:dyDescent="0.25">
      <c r="A307" s="34" t="s">
        <v>112</v>
      </c>
      <c r="B307" s="46"/>
      <c r="C307" s="47"/>
      <c r="D307" s="47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2"/>
      <c r="R307" s="43"/>
    </row>
    <row r="308" spans="1:18" ht="18" customHeight="1" x14ac:dyDescent="0.25">
      <c r="A308" s="34" t="s">
        <v>53</v>
      </c>
      <c r="B308" s="46"/>
      <c r="C308" s="47"/>
      <c r="D308" s="47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2"/>
      <c r="R308" s="43"/>
    </row>
    <row r="309" spans="1:18" ht="18" customHeight="1" x14ac:dyDescent="0.25">
      <c r="A309" s="34" t="s">
        <v>54</v>
      </c>
      <c r="B309" s="46"/>
      <c r="C309" s="47"/>
      <c r="D309" s="47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2"/>
      <c r="R309" s="43"/>
    </row>
    <row r="310" spans="1:18" ht="18" customHeight="1" x14ac:dyDescent="0.25">
      <c r="A310" s="34" t="s">
        <v>55</v>
      </c>
      <c r="B310" s="46"/>
      <c r="C310" s="47"/>
      <c r="D310" s="47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2"/>
      <c r="R310" s="43"/>
    </row>
    <row r="311" spans="1:18" ht="18" customHeight="1" x14ac:dyDescent="0.25">
      <c r="A311" s="34" t="s">
        <v>56</v>
      </c>
      <c r="B311" s="46"/>
      <c r="C311" s="47"/>
      <c r="D311" s="47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2"/>
      <c r="R311" s="43"/>
    </row>
    <row r="312" spans="1:18" s="2" customFormat="1" ht="18" customHeight="1" x14ac:dyDescent="0.25">
      <c r="A312" s="34" t="s">
        <v>101</v>
      </c>
      <c r="B312" s="46"/>
      <c r="C312" s="47"/>
      <c r="D312" s="47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2"/>
      <c r="R312" s="42"/>
    </row>
    <row r="313" spans="1:18" s="2" customFormat="1" ht="18" customHeight="1" x14ac:dyDescent="0.25">
      <c r="A313" s="34" t="s">
        <v>57</v>
      </c>
      <c r="B313" s="46"/>
      <c r="C313" s="47"/>
      <c r="D313" s="47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2"/>
      <c r="R313" s="42"/>
    </row>
    <row r="314" spans="1:18" s="2" customFormat="1" ht="18" customHeight="1" x14ac:dyDescent="0.25">
      <c r="A314" s="34" t="s">
        <v>58</v>
      </c>
      <c r="B314" s="46"/>
      <c r="C314" s="47"/>
      <c r="D314" s="47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2"/>
      <c r="R314" s="42"/>
    </row>
    <row r="315" spans="1:18" s="2" customFormat="1" ht="18" customHeight="1" x14ac:dyDescent="0.25">
      <c r="A315" s="34" t="s">
        <v>113</v>
      </c>
      <c r="B315" s="46"/>
      <c r="C315" s="47"/>
      <c r="D315" s="47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2"/>
      <c r="R315" s="42"/>
    </row>
    <row r="316" spans="1:18" s="2" customFormat="1" ht="18" customHeight="1" x14ac:dyDescent="0.25">
      <c r="A316" s="85" t="s">
        <v>66</v>
      </c>
      <c r="B316" s="95"/>
      <c r="C316" s="96">
        <v>11</v>
      </c>
      <c r="D316" s="96">
        <v>10</v>
      </c>
      <c r="E316" s="96">
        <v>1</v>
      </c>
      <c r="F316" s="96">
        <v>11</v>
      </c>
      <c r="G316" s="96">
        <v>11</v>
      </c>
      <c r="H316" s="96"/>
      <c r="I316" s="96">
        <v>1</v>
      </c>
      <c r="J316" s="96">
        <v>6</v>
      </c>
      <c r="K316" s="96">
        <v>10</v>
      </c>
      <c r="L316" s="96"/>
      <c r="M316" s="96"/>
      <c r="N316" s="96">
        <v>3000</v>
      </c>
      <c r="O316" s="96"/>
      <c r="P316" s="96"/>
      <c r="Q316" s="96">
        <v>3000</v>
      </c>
      <c r="R316" s="96">
        <v>3000</v>
      </c>
    </row>
    <row r="317" spans="1:18" s="2" customFormat="1" ht="18" customHeight="1" x14ac:dyDescent="0.25">
      <c r="A317" s="85" t="s">
        <v>102</v>
      </c>
      <c r="B317" s="95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</row>
    <row r="318" spans="1:18" s="2" customFormat="1" ht="18" customHeight="1" x14ac:dyDescent="0.25">
      <c r="A318" s="85" t="s">
        <v>67</v>
      </c>
      <c r="B318" s="95"/>
      <c r="C318" s="96">
        <v>3</v>
      </c>
      <c r="D318" s="96">
        <v>3</v>
      </c>
      <c r="E318" s="96"/>
      <c r="F318" s="96">
        <v>3</v>
      </c>
      <c r="G318" s="96">
        <v>3</v>
      </c>
      <c r="H318" s="96"/>
      <c r="I318" s="96">
        <v>3</v>
      </c>
      <c r="J318" s="96"/>
      <c r="K318" s="96"/>
      <c r="L318" s="96"/>
      <c r="M318" s="96"/>
      <c r="N318" s="96">
        <v>30000</v>
      </c>
      <c r="O318" s="96">
        <v>10000</v>
      </c>
      <c r="P318" s="96">
        <v>10000</v>
      </c>
      <c r="Q318" s="96">
        <v>20000</v>
      </c>
      <c r="R318" s="103">
        <v>20000</v>
      </c>
    </row>
    <row r="319" spans="1:18" s="2" customFormat="1" ht="18" customHeight="1" x14ac:dyDescent="0.25">
      <c r="A319" s="85" t="s">
        <v>68</v>
      </c>
      <c r="B319" s="95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103"/>
    </row>
    <row r="320" spans="1:18" s="2" customFormat="1" ht="18" customHeight="1" x14ac:dyDescent="0.25">
      <c r="A320" s="85" t="s">
        <v>114</v>
      </c>
      <c r="B320" s="95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103"/>
    </row>
    <row r="321" spans="1:18" s="2" customFormat="1" ht="18" customHeight="1" x14ac:dyDescent="0.25">
      <c r="A321" s="85" t="s">
        <v>115</v>
      </c>
      <c r="B321" s="95"/>
      <c r="C321" s="96">
        <v>2</v>
      </c>
      <c r="D321" s="96">
        <v>2</v>
      </c>
      <c r="E321" s="96"/>
      <c r="F321" s="96">
        <v>2</v>
      </c>
      <c r="G321" s="96">
        <v>2</v>
      </c>
      <c r="H321" s="96"/>
      <c r="I321" s="96">
        <v>1</v>
      </c>
      <c r="J321" s="96">
        <v>1</v>
      </c>
      <c r="K321" s="96">
        <v>1</v>
      </c>
      <c r="L321" s="96"/>
      <c r="M321" s="96"/>
      <c r="N321" s="96">
        <v>10000</v>
      </c>
      <c r="O321" s="96"/>
      <c r="P321" s="96"/>
      <c r="Q321" s="96">
        <v>10000</v>
      </c>
      <c r="R321" s="103">
        <v>10000</v>
      </c>
    </row>
    <row r="322" spans="1:18" s="2" customFormat="1" ht="18" customHeight="1" x14ac:dyDescent="0.25">
      <c r="A322" s="85" t="s">
        <v>69</v>
      </c>
      <c r="B322" s="95"/>
      <c r="C322" s="96">
        <v>1</v>
      </c>
      <c r="D322" s="96"/>
      <c r="E322" s="96">
        <v>1</v>
      </c>
      <c r="F322" s="96">
        <v>1</v>
      </c>
      <c r="G322" s="96">
        <v>1</v>
      </c>
      <c r="H322" s="96"/>
      <c r="I322" s="96">
        <v>1</v>
      </c>
      <c r="J322" s="96"/>
      <c r="K322" s="96"/>
      <c r="L322" s="96"/>
      <c r="M322" s="96"/>
      <c r="N322" s="96">
        <v>1000</v>
      </c>
      <c r="O322" s="96"/>
      <c r="P322" s="96"/>
      <c r="Q322" s="96">
        <v>1000</v>
      </c>
      <c r="R322" s="103">
        <v>1000</v>
      </c>
    </row>
    <row r="323" spans="1:18" s="2" customFormat="1" ht="18" customHeight="1" x14ac:dyDescent="0.25">
      <c r="A323" s="85" t="s">
        <v>85</v>
      </c>
      <c r="B323" s="95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103"/>
    </row>
    <row r="324" spans="1:18" s="2" customFormat="1" ht="18" customHeight="1" x14ac:dyDescent="0.25">
      <c r="A324" s="85" t="s">
        <v>89</v>
      </c>
      <c r="B324" s="95"/>
      <c r="C324" s="96">
        <v>2</v>
      </c>
      <c r="D324" s="96">
        <v>2</v>
      </c>
      <c r="E324" s="96"/>
      <c r="F324" s="96">
        <v>2</v>
      </c>
      <c r="G324" s="96">
        <v>2</v>
      </c>
      <c r="H324" s="96"/>
      <c r="I324" s="96">
        <v>1</v>
      </c>
      <c r="J324" s="96">
        <v>1</v>
      </c>
      <c r="K324" s="96">
        <v>1</v>
      </c>
      <c r="L324" s="96"/>
      <c r="M324" s="96"/>
      <c r="N324" s="96">
        <v>20000</v>
      </c>
      <c r="O324" s="96">
        <v>20000</v>
      </c>
      <c r="P324" s="96"/>
      <c r="Q324" s="96"/>
      <c r="R324" s="103"/>
    </row>
    <row r="325" spans="1:18" s="2" customFormat="1" ht="18" customHeight="1" x14ac:dyDescent="0.25">
      <c r="A325" s="85" t="s">
        <v>90</v>
      </c>
      <c r="B325" s="95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103"/>
    </row>
    <row r="326" spans="1:18" s="2" customFormat="1" ht="18" customHeight="1" x14ac:dyDescent="0.25">
      <c r="A326" s="85" t="s">
        <v>122</v>
      </c>
      <c r="B326" s="95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103"/>
    </row>
    <row r="327" spans="1:18" s="2" customFormat="1" ht="18" customHeight="1" x14ac:dyDescent="0.25">
      <c r="A327" s="85" t="s">
        <v>103</v>
      </c>
      <c r="B327" s="95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103"/>
    </row>
    <row r="328" spans="1:18" s="2" customFormat="1" ht="18" customHeight="1" x14ac:dyDescent="0.25">
      <c r="A328" s="85" t="s">
        <v>32</v>
      </c>
      <c r="B328" s="95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103"/>
    </row>
    <row r="329" spans="1:18" s="2" customFormat="1" ht="18" customHeight="1" x14ac:dyDescent="0.25">
      <c r="A329" s="85" t="s">
        <v>35</v>
      </c>
      <c r="B329" s="95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103"/>
    </row>
    <row r="330" spans="1:18" ht="18" customHeight="1" x14ac:dyDescent="0.25">
      <c r="A330" s="85" t="s">
        <v>59</v>
      </c>
      <c r="B330" s="95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103"/>
    </row>
    <row r="331" spans="1:18" ht="18" customHeight="1" x14ac:dyDescent="0.25">
      <c r="A331" s="85" t="s">
        <v>33</v>
      </c>
      <c r="B331" s="95"/>
      <c r="C331" s="96">
        <v>1</v>
      </c>
      <c r="D331" s="96">
        <v>1</v>
      </c>
      <c r="E331" s="96"/>
      <c r="F331" s="96">
        <v>1</v>
      </c>
      <c r="G331" s="96">
        <v>1</v>
      </c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103"/>
    </row>
    <row r="332" spans="1:18" ht="18" customHeight="1" thickBot="1" x14ac:dyDescent="0.3">
      <c r="A332" s="100" t="s">
        <v>7</v>
      </c>
      <c r="B332" s="101">
        <v>19</v>
      </c>
      <c r="C332" s="90">
        <v>180</v>
      </c>
      <c r="D332" s="90">
        <v>90</v>
      </c>
      <c r="E332" s="90">
        <v>27</v>
      </c>
      <c r="F332" s="90">
        <v>180</v>
      </c>
      <c r="G332" s="90">
        <v>180</v>
      </c>
      <c r="H332" s="90">
        <f t="shared" ref="H332:R332" si="51">SUM(H294:H331)</f>
        <v>0</v>
      </c>
      <c r="I332" s="90">
        <v>100</v>
      </c>
      <c r="J332" s="90">
        <v>8</v>
      </c>
      <c r="K332" s="90">
        <v>18</v>
      </c>
      <c r="L332" s="90">
        <v>1</v>
      </c>
      <c r="M332" s="90">
        <f t="shared" si="51"/>
        <v>0</v>
      </c>
      <c r="N332" s="90">
        <f t="shared" si="51"/>
        <v>254300</v>
      </c>
      <c r="O332" s="90">
        <f t="shared" si="51"/>
        <v>185900</v>
      </c>
      <c r="P332" s="90">
        <f t="shared" si="51"/>
        <v>72900</v>
      </c>
      <c r="Q332" s="90">
        <f t="shared" si="51"/>
        <v>68400</v>
      </c>
      <c r="R332" s="90">
        <f t="shared" si="51"/>
        <v>67400</v>
      </c>
    </row>
    <row r="333" spans="1:18" ht="18" customHeight="1" x14ac:dyDescent="0.25">
      <c r="A333" s="59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</row>
    <row r="334" spans="1:18" ht="18" customHeight="1" thickBot="1" x14ac:dyDescent="0.35">
      <c r="A334" s="54" t="s">
        <v>17</v>
      </c>
      <c r="B334" s="50"/>
      <c r="C334" s="50"/>
      <c r="D334" s="50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15"/>
      <c r="R334" s="15"/>
    </row>
    <row r="335" spans="1:18" ht="18" customHeight="1" x14ac:dyDescent="0.25">
      <c r="A335" s="91" t="s">
        <v>27</v>
      </c>
      <c r="B335" s="92"/>
      <c r="C335" s="93">
        <v>2</v>
      </c>
      <c r="D335" s="93"/>
      <c r="E335" s="94">
        <v>2</v>
      </c>
      <c r="F335" s="94">
        <v>2</v>
      </c>
      <c r="G335" s="94">
        <v>2</v>
      </c>
      <c r="H335" s="94"/>
      <c r="I335" s="94">
        <v>1</v>
      </c>
      <c r="J335" s="94">
        <v>1</v>
      </c>
      <c r="K335" s="94"/>
      <c r="L335" s="94"/>
      <c r="M335" s="94"/>
      <c r="N335" s="94">
        <v>3000</v>
      </c>
      <c r="O335" s="94">
        <v>3000</v>
      </c>
      <c r="P335" s="94">
        <v>3000</v>
      </c>
      <c r="Q335" s="94"/>
      <c r="R335" s="94"/>
    </row>
    <row r="336" spans="1:18" ht="18" customHeight="1" x14ac:dyDescent="0.25">
      <c r="A336" s="85" t="s">
        <v>28</v>
      </c>
      <c r="B336" s="95"/>
      <c r="C336" s="96">
        <v>102</v>
      </c>
      <c r="D336" s="96">
        <v>102</v>
      </c>
      <c r="E336" s="97"/>
      <c r="F336" s="97">
        <v>101</v>
      </c>
      <c r="G336" s="97">
        <v>101</v>
      </c>
      <c r="H336" s="97"/>
      <c r="I336" s="97">
        <v>99</v>
      </c>
      <c r="J336" s="97"/>
      <c r="K336" s="97">
        <v>2</v>
      </c>
      <c r="L336" s="97"/>
      <c r="M336" s="97"/>
      <c r="N336" s="97">
        <v>111500</v>
      </c>
      <c r="O336" s="97">
        <v>86500</v>
      </c>
      <c r="P336" s="97">
        <v>25000</v>
      </c>
      <c r="Q336" s="97">
        <v>25000</v>
      </c>
      <c r="R336" s="97">
        <v>20000</v>
      </c>
    </row>
    <row r="337" spans="1:18" ht="18" customHeight="1" x14ac:dyDescent="0.25">
      <c r="A337" s="85" t="s">
        <v>44</v>
      </c>
      <c r="B337" s="95"/>
      <c r="C337" s="96"/>
      <c r="D337" s="96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8"/>
      <c r="R337" s="99"/>
    </row>
    <row r="338" spans="1:18" ht="18" customHeight="1" x14ac:dyDescent="0.25">
      <c r="A338" s="85" t="s">
        <v>71</v>
      </c>
      <c r="B338" s="95"/>
      <c r="C338" s="96"/>
      <c r="D338" s="96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8"/>
      <c r="R338" s="99"/>
    </row>
    <row r="339" spans="1:18" ht="18" customHeight="1" x14ac:dyDescent="0.25">
      <c r="A339" s="85" t="s">
        <v>87</v>
      </c>
      <c r="B339" s="95"/>
      <c r="C339" s="96"/>
      <c r="D339" s="96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8"/>
      <c r="R339" s="99"/>
    </row>
    <row r="340" spans="1:18" ht="18" customHeight="1" x14ac:dyDescent="0.25">
      <c r="A340" s="85" t="s">
        <v>98</v>
      </c>
      <c r="B340" s="95"/>
      <c r="C340" s="96"/>
      <c r="D340" s="96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8"/>
      <c r="R340" s="99"/>
    </row>
    <row r="341" spans="1:18" ht="18" customHeight="1" x14ac:dyDescent="0.25">
      <c r="A341" s="85" t="s">
        <v>65</v>
      </c>
      <c r="B341" s="95"/>
      <c r="C341" s="96"/>
      <c r="D341" s="96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8"/>
      <c r="R341" s="99"/>
    </row>
    <row r="342" spans="1:18" ht="18" customHeight="1" x14ac:dyDescent="0.25">
      <c r="A342" s="85" t="s">
        <v>99</v>
      </c>
      <c r="B342" s="95"/>
      <c r="C342" s="96"/>
      <c r="D342" s="96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8"/>
      <c r="R342" s="99"/>
    </row>
    <row r="343" spans="1:18" ht="18" customHeight="1" x14ac:dyDescent="0.25">
      <c r="A343" s="85" t="s">
        <v>100</v>
      </c>
      <c r="B343" s="95"/>
      <c r="C343" s="96"/>
      <c r="D343" s="96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8"/>
      <c r="R343" s="99"/>
    </row>
    <row r="344" spans="1:18" ht="18" customHeight="1" x14ac:dyDescent="0.25">
      <c r="A344" s="85" t="s">
        <v>29</v>
      </c>
      <c r="B344" s="95"/>
      <c r="C344" s="96"/>
      <c r="D344" s="96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8"/>
      <c r="R344" s="99"/>
    </row>
    <row r="345" spans="1:18" ht="18" customHeight="1" x14ac:dyDescent="0.25">
      <c r="A345" s="85" t="s">
        <v>30</v>
      </c>
      <c r="B345" s="95"/>
      <c r="C345" s="96">
        <v>2</v>
      </c>
      <c r="D345" s="96">
        <v>2</v>
      </c>
      <c r="E345" s="97"/>
      <c r="F345" s="97">
        <v>2</v>
      </c>
      <c r="G345" s="97">
        <v>2</v>
      </c>
      <c r="H345" s="97"/>
      <c r="I345" s="97">
        <v>2</v>
      </c>
      <c r="J345" s="97"/>
      <c r="K345" s="97"/>
      <c r="L345" s="97"/>
      <c r="M345" s="97"/>
      <c r="N345" s="97">
        <v>3000</v>
      </c>
      <c r="O345" s="97">
        <v>3000</v>
      </c>
      <c r="P345" s="97">
        <v>1500</v>
      </c>
      <c r="Q345" s="98"/>
      <c r="R345" s="99"/>
    </row>
    <row r="346" spans="1:18" ht="18" customHeight="1" x14ac:dyDescent="0.25">
      <c r="A346" s="85" t="s">
        <v>31</v>
      </c>
      <c r="B346" s="95"/>
      <c r="C346" s="96">
        <v>2</v>
      </c>
      <c r="D346" s="96">
        <v>2</v>
      </c>
      <c r="E346" s="97"/>
      <c r="F346" s="97">
        <v>2</v>
      </c>
      <c r="G346" s="97">
        <v>2</v>
      </c>
      <c r="H346" s="97"/>
      <c r="I346" s="97"/>
      <c r="J346" s="97"/>
      <c r="K346" s="97">
        <v>2</v>
      </c>
      <c r="L346" s="97"/>
      <c r="M346" s="97"/>
      <c r="N346" s="97"/>
      <c r="O346" s="97"/>
      <c r="P346" s="97"/>
      <c r="Q346" s="98"/>
      <c r="R346" s="99"/>
    </row>
    <row r="347" spans="1:18" ht="18" customHeight="1" x14ac:dyDescent="0.25">
      <c r="A347" s="85" t="s">
        <v>70</v>
      </c>
      <c r="B347" s="95"/>
      <c r="C347" s="96">
        <v>7</v>
      </c>
      <c r="D347" s="96">
        <v>7</v>
      </c>
      <c r="E347" s="97"/>
      <c r="F347" s="97">
        <v>7</v>
      </c>
      <c r="G347" s="97">
        <v>7</v>
      </c>
      <c r="H347" s="97"/>
      <c r="I347" s="97">
        <v>6</v>
      </c>
      <c r="J347" s="97"/>
      <c r="K347" s="97">
        <v>1</v>
      </c>
      <c r="L347" s="97"/>
      <c r="M347" s="97"/>
      <c r="N347" s="97">
        <v>35000</v>
      </c>
      <c r="O347" s="97">
        <v>20000</v>
      </c>
      <c r="P347" s="97">
        <v>15000</v>
      </c>
      <c r="Q347" s="98">
        <v>15000</v>
      </c>
      <c r="R347" s="99">
        <v>15000</v>
      </c>
    </row>
    <row r="348" spans="1:18" ht="18" customHeight="1" x14ac:dyDescent="0.25">
      <c r="A348" s="85" t="s">
        <v>112</v>
      </c>
      <c r="B348" s="95"/>
      <c r="C348" s="96"/>
      <c r="D348" s="96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8"/>
      <c r="R348" s="99"/>
    </row>
    <row r="349" spans="1:18" ht="18" customHeight="1" x14ac:dyDescent="0.25">
      <c r="A349" s="85" t="s">
        <v>53</v>
      </c>
      <c r="B349" s="95"/>
      <c r="C349" s="96"/>
      <c r="D349" s="96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8"/>
      <c r="R349" s="99"/>
    </row>
    <row r="350" spans="1:18" s="2" customFormat="1" ht="18" customHeight="1" x14ac:dyDescent="0.25">
      <c r="A350" s="85" t="s">
        <v>54</v>
      </c>
      <c r="B350" s="95"/>
      <c r="C350" s="96"/>
      <c r="D350" s="96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8"/>
      <c r="R350" s="99"/>
    </row>
    <row r="351" spans="1:18" s="2" customFormat="1" ht="18" customHeight="1" x14ac:dyDescent="0.25">
      <c r="A351" s="85" t="s">
        <v>55</v>
      </c>
      <c r="B351" s="95"/>
      <c r="C351" s="96"/>
      <c r="D351" s="96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8"/>
      <c r="R351" s="99"/>
    </row>
    <row r="352" spans="1:18" s="2" customFormat="1" ht="18" customHeight="1" x14ac:dyDescent="0.25">
      <c r="A352" s="85" t="s">
        <v>56</v>
      </c>
      <c r="B352" s="95"/>
      <c r="C352" s="96">
        <v>11</v>
      </c>
      <c r="D352" s="96">
        <v>11</v>
      </c>
      <c r="E352" s="97"/>
      <c r="F352" s="97">
        <v>11</v>
      </c>
      <c r="G352" s="97">
        <v>11</v>
      </c>
      <c r="H352" s="97"/>
      <c r="I352" s="97">
        <v>11</v>
      </c>
      <c r="J352" s="97"/>
      <c r="K352" s="97"/>
      <c r="L352" s="97"/>
      <c r="M352" s="97"/>
      <c r="N352" s="97">
        <v>46000</v>
      </c>
      <c r="O352" s="97">
        <v>40000</v>
      </c>
      <c r="P352" s="97">
        <v>40000</v>
      </c>
      <c r="Q352" s="98">
        <v>6000</v>
      </c>
      <c r="R352" s="99">
        <v>6000</v>
      </c>
    </row>
    <row r="353" spans="1:19" s="2" customFormat="1" ht="18" customHeight="1" x14ac:dyDescent="0.25">
      <c r="A353" s="85" t="s">
        <v>101</v>
      </c>
      <c r="B353" s="95"/>
      <c r="C353" s="96"/>
      <c r="D353" s="96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8"/>
      <c r="R353" s="99"/>
    </row>
    <row r="354" spans="1:19" s="2" customFormat="1" ht="18" customHeight="1" x14ac:dyDescent="0.25">
      <c r="A354" s="85" t="s">
        <v>57</v>
      </c>
      <c r="B354" s="95"/>
      <c r="C354" s="96"/>
      <c r="D354" s="96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8"/>
      <c r="R354" s="99"/>
    </row>
    <row r="355" spans="1:19" s="2" customFormat="1" ht="18" customHeight="1" x14ac:dyDescent="0.25">
      <c r="A355" s="85" t="s">
        <v>58</v>
      </c>
      <c r="B355" s="95"/>
      <c r="C355" s="96"/>
      <c r="D355" s="96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8"/>
      <c r="R355" s="98"/>
    </row>
    <row r="356" spans="1:19" s="2" customFormat="1" ht="18" customHeight="1" x14ac:dyDescent="0.25">
      <c r="A356" s="85" t="s">
        <v>113</v>
      </c>
      <c r="B356" s="95"/>
      <c r="C356" s="96"/>
      <c r="D356" s="96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8"/>
      <c r="R356" s="98"/>
    </row>
    <row r="357" spans="1:19" s="2" customFormat="1" ht="18" customHeight="1" x14ac:dyDescent="0.25">
      <c r="A357" s="85" t="s">
        <v>66</v>
      </c>
      <c r="B357" s="95"/>
      <c r="C357" s="96">
        <v>8</v>
      </c>
      <c r="D357" s="96">
        <v>10</v>
      </c>
      <c r="E357" s="97"/>
      <c r="F357" s="97">
        <v>10</v>
      </c>
      <c r="G357" s="97">
        <v>10</v>
      </c>
      <c r="H357" s="97"/>
      <c r="I357" s="97">
        <v>9</v>
      </c>
      <c r="J357" s="97"/>
      <c r="K357" s="97">
        <v>1</v>
      </c>
      <c r="L357" s="97"/>
      <c r="M357" s="97"/>
      <c r="N357" s="97">
        <v>27000</v>
      </c>
      <c r="O357" s="97">
        <v>14000</v>
      </c>
      <c r="P357" s="97"/>
      <c r="Q357" s="97">
        <v>13000</v>
      </c>
      <c r="R357" s="97">
        <v>13000</v>
      </c>
    </row>
    <row r="358" spans="1:19" s="2" customFormat="1" ht="18" customHeight="1" x14ac:dyDescent="0.25">
      <c r="A358" s="85" t="s">
        <v>102</v>
      </c>
      <c r="B358" s="95"/>
      <c r="C358" s="96"/>
      <c r="D358" s="96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</row>
    <row r="359" spans="1:19" s="2" customFormat="1" ht="18" customHeight="1" x14ac:dyDescent="0.25">
      <c r="A359" s="85" t="s">
        <v>67</v>
      </c>
      <c r="B359" s="95"/>
      <c r="C359" s="96">
        <v>4</v>
      </c>
      <c r="D359" s="96"/>
      <c r="E359" s="97">
        <v>4</v>
      </c>
      <c r="F359" s="97">
        <v>4</v>
      </c>
      <c r="G359" s="97">
        <v>4</v>
      </c>
      <c r="H359" s="97"/>
      <c r="I359" s="97">
        <v>4</v>
      </c>
      <c r="J359" s="97"/>
      <c r="K359" s="97"/>
      <c r="L359" s="97"/>
      <c r="M359" s="97"/>
      <c r="N359" s="97">
        <v>8000</v>
      </c>
      <c r="O359" s="97">
        <v>4000</v>
      </c>
      <c r="P359" s="97">
        <v>4000</v>
      </c>
      <c r="Q359" s="98">
        <v>4000</v>
      </c>
      <c r="R359" s="98">
        <v>4000</v>
      </c>
    </row>
    <row r="360" spans="1:19" s="2" customFormat="1" ht="18" customHeight="1" x14ac:dyDescent="0.25">
      <c r="A360" s="85" t="s">
        <v>68</v>
      </c>
      <c r="B360" s="95"/>
      <c r="C360" s="96"/>
      <c r="D360" s="96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8"/>
      <c r="R360" s="99"/>
    </row>
    <row r="361" spans="1:19" s="2" customFormat="1" ht="18" customHeight="1" x14ac:dyDescent="0.25">
      <c r="A361" s="85" t="s">
        <v>114</v>
      </c>
      <c r="B361" s="95"/>
      <c r="C361" s="96"/>
      <c r="D361" s="96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8"/>
      <c r="R361" s="99"/>
    </row>
    <row r="362" spans="1:19" s="2" customFormat="1" ht="18" customHeight="1" x14ac:dyDescent="0.25">
      <c r="A362" s="85" t="s">
        <v>115</v>
      </c>
      <c r="B362" s="95"/>
      <c r="C362" s="96"/>
      <c r="D362" s="96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8"/>
      <c r="R362" s="99"/>
    </row>
    <row r="363" spans="1:19" s="2" customFormat="1" ht="18" customHeight="1" x14ac:dyDescent="0.25">
      <c r="A363" s="85" t="s">
        <v>69</v>
      </c>
      <c r="B363" s="95"/>
      <c r="C363" s="96">
        <v>3</v>
      </c>
      <c r="D363" s="96">
        <v>3</v>
      </c>
      <c r="E363" s="97"/>
      <c r="F363" s="97">
        <v>3</v>
      </c>
      <c r="G363" s="97">
        <v>3</v>
      </c>
      <c r="H363" s="97"/>
      <c r="I363" s="97">
        <v>2</v>
      </c>
      <c r="J363" s="97"/>
      <c r="K363" s="97">
        <v>1</v>
      </c>
      <c r="L363" s="97"/>
      <c r="M363" s="97"/>
      <c r="N363" s="97">
        <v>40000</v>
      </c>
      <c r="O363" s="97">
        <v>40000</v>
      </c>
      <c r="P363" s="97"/>
      <c r="Q363" s="98"/>
      <c r="R363" s="99"/>
    </row>
    <row r="364" spans="1:19" s="2" customFormat="1" ht="18" customHeight="1" x14ac:dyDescent="0.25">
      <c r="A364" s="85" t="s">
        <v>85</v>
      </c>
      <c r="B364" s="95"/>
      <c r="C364" s="96"/>
      <c r="D364" s="96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8"/>
      <c r="R364" s="99"/>
    </row>
    <row r="365" spans="1:19" s="2" customFormat="1" ht="18" customHeight="1" x14ac:dyDescent="0.25">
      <c r="A365" s="85" t="s">
        <v>89</v>
      </c>
      <c r="B365" s="95"/>
      <c r="C365" s="96"/>
      <c r="D365" s="96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8"/>
      <c r="R365" s="99"/>
    </row>
    <row r="366" spans="1:19" s="2" customFormat="1" ht="18" customHeight="1" x14ac:dyDescent="0.25">
      <c r="A366" s="85" t="s">
        <v>90</v>
      </c>
      <c r="B366" s="95"/>
      <c r="C366" s="96"/>
      <c r="D366" s="96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8"/>
      <c r="R366" s="99"/>
    </row>
    <row r="367" spans="1:19" s="2" customFormat="1" ht="18" customHeight="1" x14ac:dyDescent="0.25">
      <c r="A367" s="85" t="s">
        <v>122</v>
      </c>
      <c r="B367" s="95"/>
      <c r="C367" s="96"/>
      <c r="D367" s="96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8"/>
      <c r="R367" s="99"/>
    </row>
    <row r="368" spans="1:19" ht="18" customHeight="1" x14ac:dyDescent="0.25">
      <c r="A368" s="85" t="s">
        <v>103</v>
      </c>
      <c r="B368" s="95"/>
      <c r="C368" s="96"/>
      <c r="D368" s="96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8"/>
      <c r="R368" s="99"/>
      <c r="S368" s="55"/>
    </row>
    <row r="369" spans="1:18" ht="18" customHeight="1" x14ac:dyDescent="0.25">
      <c r="A369" s="85" t="s">
        <v>32</v>
      </c>
      <c r="B369" s="95"/>
      <c r="C369" s="96"/>
      <c r="D369" s="96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8"/>
      <c r="R369" s="99"/>
    </row>
    <row r="370" spans="1:18" ht="18" customHeight="1" x14ac:dyDescent="0.25">
      <c r="A370" s="85" t="s">
        <v>35</v>
      </c>
      <c r="B370" s="95"/>
      <c r="C370" s="96"/>
      <c r="D370" s="96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8"/>
      <c r="R370" s="99"/>
    </row>
    <row r="371" spans="1:18" ht="18" customHeight="1" x14ac:dyDescent="0.25">
      <c r="A371" s="85" t="s">
        <v>59</v>
      </c>
      <c r="B371" s="95"/>
      <c r="C371" s="96"/>
      <c r="D371" s="96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8"/>
      <c r="R371" s="99"/>
    </row>
    <row r="372" spans="1:18" ht="18" customHeight="1" x14ac:dyDescent="0.25">
      <c r="A372" s="85" t="s">
        <v>33</v>
      </c>
      <c r="B372" s="95"/>
      <c r="C372" s="96"/>
      <c r="D372" s="96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8"/>
      <c r="R372" s="99"/>
    </row>
    <row r="373" spans="1:18" ht="18" customHeight="1" thickBot="1" x14ac:dyDescent="0.3">
      <c r="A373" s="100" t="s">
        <v>7</v>
      </c>
      <c r="B373" s="101">
        <v>18</v>
      </c>
      <c r="C373" s="90">
        <v>141</v>
      </c>
      <c r="D373" s="90">
        <f t="shared" ref="D373:R373" si="52">SUM(D335:D372)</f>
        <v>137</v>
      </c>
      <c r="E373" s="90">
        <f t="shared" si="52"/>
        <v>6</v>
      </c>
      <c r="F373" s="90">
        <f t="shared" si="52"/>
        <v>142</v>
      </c>
      <c r="G373" s="90">
        <f t="shared" si="52"/>
        <v>142</v>
      </c>
      <c r="H373" s="90">
        <f t="shared" si="52"/>
        <v>0</v>
      </c>
      <c r="I373" s="90">
        <f t="shared" si="52"/>
        <v>134</v>
      </c>
      <c r="J373" s="90">
        <f t="shared" si="52"/>
        <v>1</v>
      </c>
      <c r="K373" s="90">
        <f t="shared" si="52"/>
        <v>7</v>
      </c>
      <c r="L373" s="90">
        <f t="shared" si="52"/>
        <v>0</v>
      </c>
      <c r="M373" s="90">
        <f t="shared" si="52"/>
        <v>0</v>
      </c>
      <c r="N373" s="90">
        <f t="shared" si="52"/>
        <v>273500</v>
      </c>
      <c r="O373" s="90">
        <f t="shared" si="52"/>
        <v>210500</v>
      </c>
      <c r="P373" s="90">
        <f t="shared" si="52"/>
        <v>88500</v>
      </c>
      <c r="Q373" s="90">
        <f t="shared" si="52"/>
        <v>63000</v>
      </c>
      <c r="R373" s="90">
        <f t="shared" si="52"/>
        <v>58000</v>
      </c>
    </row>
    <row r="374" spans="1:18" ht="18" customHeight="1" x14ac:dyDescent="0.25">
      <c r="A374" s="59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</row>
    <row r="375" spans="1:18" ht="25.5" customHeight="1" thickBot="1" x14ac:dyDescent="0.35">
      <c r="A375" s="54" t="s">
        <v>18</v>
      </c>
      <c r="B375" s="50"/>
      <c r="C375" s="50"/>
      <c r="D375" s="50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15"/>
      <c r="R375" s="15"/>
    </row>
    <row r="376" spans="1:18" ht="18" customHeight="1" x14ac:dyDescent="0.25">
      <c r="A376" s="91" t="s">
        <v>27</v>
      </c>
      <c r="B376" s="92"/>
      <c r="C376" s="93">
        <v>20</v>
      </c>
      <c r="D376" s="93"/>
      <c r="E376" s="94">
        <v>20</v>
      </c>
      <c r="F376" s="94">
        <v>20</v>
      </c>
      <c r="G376" s="94">
        <v>16</v>
      </c>
      <c r="H376" s="94"/>
      <c r="I376" s="94">
        <v>13</v>
      </c>
      <c r="J376" s="94"/>
      <c r="K376" s="94">
        <v>3</v>
      </c>
      <c r="L376" s="94"/>
      <c r="M376" s="94"/>
      <c r="N376" s="94">
        <v>26000</v>
      </c>
      <c r="O376" s="94">
        <v>13000</v>
      </c>
      <c r="P376" s="94">
        <v>6000</v>
      </c>
      <c r="Q376" s="94">
        <v>13000</v>
      </c>
      <c r="R376" s="94">
        <v>13000</v>
      </c>
    </row>
    <row r="377" spans="1:18" ht="18" customHeight="1" x14ac:dyDescent="0.25">
      <c r="A377" s="85" t="s">
        <v>28</v>
      </c>
      <c r="B377" s="95"/>
      <c r="C377" s="96">
        <v>60</v>
      </c>
      <c r="D377" s="96"/>
      <c r="E377" s="97">
        <v>60</v>
      </c>
      <c r="F377" s="97">
        <v>60</v>
      </c>
      <c r="G377" s="97">
        <v>50</v>
      </c>
      <c r="H377" s="97"/>
      <c r="I377" s="97">
        <v>33</v>
      </c>
      <c r="J377" s="97"/>
      <c r="K377" s="97">
        <v>17</v>
      </c>
      <c r="L377" s="97"/>
      <c r="M377" s="97">
        <v>1</v>
      </c>
      <c r="N377" s="97">
        <v>36000</v>
      </c>
      <c r="O377" s="97">
        <v>16000</v>
      </c>
      <c r="P377" s="97">
        <v>4000</v>
      </c>
      <c r="Q377" s="97">
        <v>20000</v>
      </c>
      <c r="R377" s="97">
        <v>8000</v>
      </c>
    </row>
    <row r="378" spans="1:18" ht="18" customHeight="1" x14ac:dyDescent="0.25">
      <c r="A378" s="85" t="s">
        <v>44</v>
      </c>
      <c r="B378" s="95"/>
      <c r="C378" s="96"/>
      <c r="D378" s="96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8"/>
      <c r="R378" s="99"/>
    </row>
    <row r="379" spans="1:18" ht="18" customHeight="1" x14ac:dyDescent="0.25">
      <c r="A379" s="85" t="s">
        <v>71</v>
      </c>
      <c r="B379" s="95"/>
      <c r="C379" s="96">
        <v>9</v>
      </c>
      <c r="D379" s="96"/>
      <c r="E379" s="97">
        <v>9</v>
      </c>
      <c r="F379" s="97">
        <v>9</v>
      </c>
      <c r="G379" s="97">
        <v>8</v>
      </c>
      <c r="H379" s="97">
        <v>2</v>
      </c>
      <c r="I379" s="97">
        <v>6</v>
      </c>
      <c r="J379" s="97"/>
      <c r="K379" s="97"/>
      <c r="L379" s="97"/>
      <c r="M379" s="97"/>
      <c r="N379" s="97">
        <v>6000</v>
      </c>
      <c r="O379" s="97"/>
      <c r="P379" s="97"/>
      <c r="Q379" s="98">
        <v>6000</v>
      </c>
      <c r="R379" s="99"/>
    </row>
    <row r="380" spans="1:18" ht="18" customHeight="1" x14ac:dyDescent="0.25">
      <c r="A380" s="85" t="s">
        <v>87</v>
      </c>
      <c r="B380" s="95"/>
      <c r="C380" s="96"/>
      <c r="D380" s="96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8"/>
      <c r="R380" s="99"/>
    </row>
    <row r="381" spans="1:18" ht="18" customHeight="1" x14ac:dyDescent="0.25">
      <c r="A381" s="85" t="s">
        <v>98</v>
      </c>
      <c r="B381" s="95"/>
      <c r="C381" s="96"/>
      <c r="D381" s="96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8"/>
      <c r="R381" s="99"/>
    </row>
    <row r="382" spans="1:18" ht="18" customHeight="1" x14ac:dyDescent="0.25">
      <c r="A382" s="85" t="s">
        <v>65</v>
      </c>
      <c r="B382" s="95"/>
      <c r="C382" s="96"/>
      <c r="D382" s="96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8"/>
      <c r="R382" s="99"/>
    </row>
    <row r="383" spans="1:18" ht="18" customHeight="1" x14ac:dyDescent="0.25">
      <c r="A383" s="85" t="s">
        <v>99</v>
      </c>
      <c r="B383" s="95"/>
      <c r="C383" s="96"/>
      <c r="D383" s="96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8"/>
      <c r="R383" s="99"/>
    </row>
    <row r="384" spans="1:18" ht="18" customHeight="1" x14ac:dyDescent="0.25">
      <c r="A384" s="85" t="s">
        <v>100</v>
      </c>
      <c r="B384" s="95"/>
      <c r="C384" s="96"/>
      <c r="D384" s="96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8"/>
      <c r="R384" s="99"/>
    </row>
    <row r="385" spans="1:19" ht="18" customHeight="1" x14ac:dyDescent="0.25">
      <c r="A385" s="85" t="s">
        <v>29</v>
      </c>
      <c r="B385" s="95"/>
      <c r="C385" s="96"/>
      <c r="D385" s="96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8"/>
      <c r="R385" s="99"/>
    </row>
    <row r="386" spans="1:19" ht="18" customHeight="1" x14ac:dyDescent="0.25">
      <c r="A386" s="85" t="s">
        <v>30</v>
      </c>
      <c r="B386" s="95"/>
      <c r="C386" s="96">
        <v>2</v>
      </c>
      <c r="D386" s="96"/>
      <c r="E386" s="97">
        <v>2</v>
      </c>
      <c r="F386" s="97">
        <v>2</v>
      </c>
      <c r="G386" s="97">
        <v>2</v>
      </c>
      <c r="H386" s="97"/>
      <c r="I386" s="97">
        <v>2</v>
      </c>
      <c r="J386" s="97"/>
      <c r="K386" s="97"/>
      <c r="L386" s="97"/>
      <c r="M386" s="97"/>
      <c r="N386" s="97">
        <v>4000</v>
      </c>
      <c r="O386" s="97">
        <v>4000</v>
      </c>
      <c r="P386" s="97"/>
      <c r="Q386" s="98"/>
      <c r="R386" s="99"/>
    </row>
    <row r="387" spans="1:19" ht="18" customHeight="1" x14ac:dyDescent="0.25">
      <c r="A387" s="85" t="s">
        <v>31</v>
      </c>
      <c r="B387" s="95"/>
      <c r="C387" s="96"/>
      <c r="D387" s="96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8"/>
      <c r="R387" s="99"/>
    </row>
    <row r="388" spans="1:19" s="2" customFormat="1" ht="18" customHeight="1" x14ac:dyDescent="0.25">
      <c r="A388" s="85" t="s">
        <v>70</v>
      </c>
      <c r="B388" s="95"/>
      <c r="C388" s="96"/>
      <c r="D388" s="96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8"/>
      <c r="R388" s="99"/>
    </row>
    <row r="389" spans="1:19" s="2" customFormat="1" ht="18" customHeight="1" x14ac:dyDescent="0.25">
      <c r="A389" s="85" t="s">
        <v>112</v>
      </c>
      <c r="B389" s="95"/>
      <c r="C389" s="96"/>
      <c r="D389" s="96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8"/>
      <c r="R389" s="99"/>
    </row>
    <row r="390" spans="1:19" s="2" customFormat="1" ht="18" customHeight="1" x14ac:dyDescent="0.25">
      <c r="A390" s="85" t="s">
        <v>53</v>
      </c>
      <c r="B390" s="95"/>
      <c r="C390" s="96">
        <v>1</v>
      </c>
      <c r="D390" s="96"/>
      <c r="E390" s="97">
        <v>1</v>
      </c>
      <c r="F390" s="97">
        <v>1</v>
      </c>
      <c r="G390" s="97">
        <v>1</v>
      </c>
      <c r="H390" s="97"/>
      <c r="I390" s="97">
        <v>1</v>
      </c>
      <c r="J390" s="97"/>
      <c r="K390" s="97"/>
      <c r="L390" s="97"/>
      <c r="M390" s="97"/>
      <c r="N390" s="97">
        <v>10000</v>
      </c>
      <c r="O390" s="97">
        <v>10000</v>
      </c>
      <c r="P390" s="97">
        <v>10000</v>
      </c>
      <c r="Q390" s="98"/>
      <c r="R390" s="99"/>
    </row>
    <row r="391" spans="1:19" s="2" customFormat="1" ht="18" customHeight="1" x14ac:dyDescent="0.3">
      <c r="A391" s="85" t="s">
        <v>54</v>
      </c>
      <c r="B391" s="95"/>
      <c r="C391" s="104">
        <v>19</v>
      </c>
      <c r="D391" s="96"/>
      <c r="E391" s="97">
        <v>19</v>
      </c>
      <c r="F391" s="97">
        <v>19</v>
      </c>
      <c r="G391" s="97">
        <v>19</v>
      </c>
      <c r="H391" s="97"/>
      <c r="I391" s="97">
        <v>16</v>
      </c>
      <c r="J391" s="97">
        <v>1</v>
      </c>
      <c r="K391" s="97">
        <v>2</v>
      </c>
      <c r="L391" s="97"/>
      <c r="M391" s="97"/>
      <c r="N391" s="97">
        <v>8500</v>
      </c>
      <c r="O391" s="97">
        <v>1000</v>
      </c>
      <c r="P391" s="97"/>
      <c r="Q391" s="98">
        <v>7500</v>
      </c>
      <c r="R391" s="99"/>
      <c r="S391" s="6"/>
    </row>
    <row r="392" spans="1:19" s="2" customFormat="1" ht="18" customHeight="1" x14ac:dyDescent="0.25">
      <c r="A392" s="85" t="s">
        <v>55</v>
      </c>
      <c r="B392" s="95"/>
      <c r="C392" s="96">
        <v>8</v>
      </c>
      <c r="D392" s="96"/>
      <c r="E392" s="97">
        <v>8</v>
      </c>
      <c r="F392" s="97">
        <v>8</v>
      </c>
      <c r="G392" s="97">
        <v>5</v>
      </c>
      <c r="H392" s="97">
        <v>3</v>
      </c>
      <c r="I392" s="97"/>
      <c r="J392" s="97"/>
      <c r="K392" s="97">
        <v>2</v>
      </c>
      <c r="L392" s="97"/>
      <c r="M392" s="97"/>
      <c r="N392" s="97"/>
      <c r="O392" s="97"/>
      <c r="P392" s="97"/>
      <c r="Q392" s="98"/>
      <c r="R392" s="99"/>
    </row>
    <row r="393" spans="1:19" s="2" customFormat="1" ht="18" customHeight="1" x14ac:dyDescent="0.25">
      <c r="A393" s="85" t="s">
        <v>56</v>
      </c>
      <c r="B393" s="95"/>
      <c r="C393" s="96">
        <v>1</v>
      </c>
      <c r="D393" s="96"/>
      <c r="E393" s="97">
        <v>1</v>
      </c>
      <c r="F393" s="97">
        <v>1</v>
      </c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8"/>
      <c r="R393" s="99"/>
    </row>
    <row r="394" spans="1:19" s="2" customFormat="1" ht="18" customHeight="1" x14ac:dyDescent="0.25">
      <c r="A394" s="85" t="s">
        <v>101</v>
      </c>
      <c r="B394" s="95"/>
      <c r="C394" s="96"/>
      <c r="D394" s="96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8"/>
      <c r="R394" s="98"/>
    </row>
    <row r="395" spans="1:19" s="2" customFormat="1" ht="18" customHeight="1" x14ac:dyDescent="0.25">
      <c r="A395" s="85" t="s">
        <v>57</v>
      </c>
      <c r="B395" s="95"/>
      <c r="C395" s="96">
        <v>7</v>
      </c>
      <c r="D395" s="96"/>
      <c r="E395" s="97">
        <v>7</v>
      </c>
      <c r="F395" s="97">
        <v>7</v>
      </c>
      <c r="G395" s="97">
        <v>7</v>
      </c>
      <c r="H395" s="97"/>
      <c r="I395" s="97">
        <v>7</v>
      </c>
      <c r="J395" s="97"/>
      <c r="K395" s="97"/>
      <c r="L395" s="97"/>
      <c r="M395" s="97"/>
      <c r="N395" s="97">
        <v>28000</v>
      </c>
      <c r="O395" s="97">
        <v>28000</v>
      </c>
      <c r="P395" s="97"/>
      <c r="Q395" s="98"/>
      <c r="R395" s="98"/>
    </row>
    <row r="396" spans="1:19" s="2" customFormat="1" ht="18" customHeight="1" x14ac:dyDescent="0.25">
      <c r="A396" s="85" t="s">
        <v>58</v>
      </c>
      <c r="B396" s="95"/>
      <c r="C396" s="96"/>
      <c r="D396" s="96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8"/>
      <c r="R396" s="98"/>
    </row>
    <row r="397" spans="1:19" s="2" customFormat="1" ht="18" customHeight="1" x14ac:dyDescent="0.25">
      <c r="A397" s="85" t="s">
        <v>113</v>
      </c>
      <c r="B397" s="95"/>
      <c r="C397" s="96"/>
      <c r="D397" s="96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8"/>
      <c r="R397" s="98"/>
    </row>
    <row r="398" spans="1:19" s="2" customFormat="1" ht="18" customHeight="1" x14ac:dyDescent="0.25">
      <c r="A398" s="85" t="s">
        <v>66</v>
      </c>
      <c r="B398" s="95"/>
      <c r="C398" s="96">
        <v>41</v>
      </c>
      <c r="D398" s="96"/>
      <c r="E398" s="97">
        <v>41</v>
      </c>
      <c r="F398" s="97">
        <v>41</v>
      </c>
      <c r="G398" s="97">
        <v>39</v>
      </c>
      <c r="H398" s="97">
        <v>1</v>
      </c>
      <c r="I398" s="97">
        <v>35</v>
      </c>
      <c r="J398" s="97"/>
      <c r="K398" s="97">
        <v>3</v>
      </c>
      <c r="L398" s="97"/>
      <c r="M398" s="97"/>
      <c r="N398" s="97">
        <v>107000</v>
      </c>
      <c r="O398" s="97">
        <v>50000</v>
      </c>
      <c r="P398" s="97">
        <v>29000</v>
      </c>
      <c r="Q398" s="97">
        <v>57000</v>
      </c>
      <c r="R398" s="97">
        <v>51000</v>
      </c>
    </row>
    <row r="399" spans="1:19" s="2" customFormat="1" ht="18" customHeight="1" x14ac:dyDescent="0.25">
      <c r="A399" s="85" t="s">
        <v>102</v>
      </c>
      <c r="B399" s="95"/>
      <c r="C399" s="96"/>
      <c r="D399" s="96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</row>
    <row r="400" spans="1:19" s="2" customFormat="1" ht="18" customHeight="1" x14ac:dyDescent="0.25">
      <c r="A400" s="85" t="s">
        <v>67</v>
      </c>
      <c r="B400" s="95"/>
      <c r="C400" s="96">
        <v>14</v>
      </c>
      <c r="D400" s="96"/>
      <c r="E400" s="97">
        <v>14</v>
      </c>
      <c r="F400" s="97">
        <v>14</v>
      </c>
      <c r="G400" s="97">
        <v>14</v>
      </c>
      <c r="H400" s="97"/>
      <c r="I400" s="97">
        <v>3</v>
      </c>
      <c r="J400" s="97"/>
      <c r="K400" s="97">
        <v>11</v>
      </c>
      <c r="L400" s="97"/>
      <c r="M400" s="97"/>
      <c r="N400" s="97">
        <v>11000</v>
      </c>
      <c r="O400" s="97">
        <v>11000</v>
      </c>
      <c r="P400" s="97">
        <v>11000</v>
      </c>
      <c r="Q400" s="98"/>
      <c r="R400" s="98"/>
    </row>
    <row r="401" spans="1:18" s="2" customFormat="1" ht="18" customHeight="1" x14ac:dyDescent="0.25">
      <c r="A401" s="85" t="s">
        <v>68</v>
      </c>
      <c r="B401" s="95"/>
      <c r="C401" s="96"/>
      <c r="D401" s="96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8"/>
      <c r="R401" s="98"/>
    </row>
    <row r="402" spans="1:18" s="2" customFormat="1" ht="18" customHeight="1" x14ac:dyDescent="0.25">
      <c r="A402" s="85" t="s">
        <v>114</v>
      </c>
      <c r="B402" s="95"/>
      <c r="C402" s="96"/>
      <c r="D402" s="96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8"/>
      <c r="R402" s="99"/>
    </row>
    <row r="403" spans="1:18" s="2" customFormat="1" ht="18" customHeight="1" x14ac:dyDescent="0.25">
      <c r="A403" s="85" t="s">
        <v>115</v>
      </c>
      <c r="B403" s="95"/>
      <c r="C403" s="96"/>
      <c r="D403" s="96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8"/>
      <c r="R403" s="99"/>
    </row>
    <row r="404" spans="1:18" s="2" customFormat="1" ht="18" customHeight="1" x14ac:dyDescent="0.25">
      <c r="A404" s="85" t="s">
        <v>69</v>
      </c>
      <c r="B404" s="95"/>
      <c r="C404" s="96">
        <v>6</v>
      </c>
      <c r="D404" s="96"/>
      <c r="E404" s="97">
        <v>6</v>
      </c>
      <c r="F404" s="97">
        <v>6</v>
      </c>
      <c r="G404" s="97">
        <v>3</v>
      </c>
      <c r="H404" s="97"/>
      <c r="I404" s="97">
        <v>1</v>
      </c>
      <c r="J404" s="97"/>
      <c r="K404" s="97">
        <v>2</v>
      </c>
      <c r="L404" s="97"/>
      <c r="M404" s="97"/>
      <c r="N404" s="97">
        <v>1000</v>
      </c>
      <c r="O404" s="97">
        <v>1000</v>
      </c>
      <c r="P404" s="97">
        <v>1000</v>
      </c>
      <c r="Q404" s="98"/>
      <c r="R404" s="99"/>
    </row>
    <row r="405" spans="1:18" ht="18" customHeight="1" x14ac:dyDescent="0.25">
      <c r="A405" s="85" t="s">
        <v>85</v>
      </c>
      <c r="B405" s="95"/>
      <c r="C405" s="96"/>
      <c r="D405" s="96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8"/>
      <c r="R405" s="99"/>
    </row>
    <row r="406" spans="1:18" ht="18" customHeight="1" x14ac:dyDescent="0.25">
      <c r="A406" s="85" t="s">
        <v>89</v>
      </c>
      <c r="B406" s="95"/>
      <c r="C406" s="96"/>
      <c r="D406" s="96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8"/>
      <c r="R406" s="99"/>
    </row>
    <row r="407" spans="1:18" ht="18" customHeight="1" x14ac:dyDescent="0.25">
      <c r="A407" s="85" t="s">
        <v>90</v>
      </c>
      <c r="B407" s="95"/>
      <c r="C407" s="96"/>
      <c r="D407" s="96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8"/>
      <c r="R407" s="99"/>
    </row>
    <row r="408" spans="1:18" ht="18" customHeight="1" x14ac:dyDescent="0.25">
      <c r="A408" s="85" t="s">
        <v>122</v>
      </c>
      <c r="B408" s="95"/>
      <c r="C408" s="96"/>
      <c r="D408" s="96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8"/>
      <c r="R408" s="99"/>
    </row>
    <row r="409" spans="1:18" ht="18" customHeight="1" x14ac:dyDescent="0.25">
      <c r="A409" s="85" t="s">
        <v>103</v>
      </c>
      <c r="B409" s="95"/>
      <c r="C409" s="96"/>
      <c r="D409" s="96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8"/>
      <c r="R409" s="99"/>
    </row>
    <row r="410" spans="1:18" ht="18" customHeight="1" x14ac:dyDescent="0.25">
      <c r="A410" s="85" t="s">
        <v>32</v>
      </c>
      <c r="B410" s="95"/>
      <c r="C410" s="96"/>
      <c r="D410" s="96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8"/>
      <c r="R410" s="99"/>
    </row>
    <row r="411" spans="1:18" ht="18" customHeight="1" x14ac:dyDescent="0.25">
      <c r="A411" s="85" t="s">
        <v>35</v>
      </c>
      <c r="B411" s="95"/>
      <c r="C411" s="96"/>
      <c r="D411" s="96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8"/>
      <c r="R411" s="99"/>
    </row>
    <row r="412" spans="1:18" ht="18" customHeight="1" x14ac:dyDescent="0.25">
      <c r="A412" s="85" t="s">
        <v>59</v>
      </c>
      <c r="B412" s="95"/>
      <c r="C412" s="96"/>
      <c r="D412" s="96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8"/>
      <c r="R412" s="99"/>
    </row>
    <row r="413" spans="1:18" ht="18" customHeight="1" x14ac:dyDescent="0.25">
      <c r="A413" s="85" t="s">
        <v>33</v>
      </c>
      <c r="B413" s="95"/>
      <c r="C413" s="96">
        <v>2</v>
      </c>
      <c r="D413" s="96"/>
      <c r="E413" s="97">
        <v>2</v>
      </c>
      <c r="F413" s="97">
        <v>2</v>
      </c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8"/>
      <c r="R413" s="99"/>
    </row>
    <row r="414" spans="1:18" ht="18" customHeight="1" thickBot="1" x14ac:dyDescent="0.3">
      <c r="A414" s="100" t="s">
        <v>7</v>
      </c>
      <c r="B414" s="101">
        <v>17</v>
      </c>
      <c r="C414" s="90">
        <f>SUM(C376:C413)</f>
        <v>190</v>
      </c>
      <c r="D414" s="90">
        <f t="shared" ref="D414:R414" si="53">SUM(D376:D413)</f>
        <v>0</v>
      </c>
      <c r="E414" s="90">
        <f t="shared" si="53"/>
        <v>190</v>
      </c>
      <c r="F414" s="90">
        <f t="shared" si="53"/>
        <v>190</v>
      </c>
      <c r="G414" s="90">
        <f t="shared" si="53"/>
        <v>164</v>
      </c>
      <c r="H414" s="90">
        <f t="shared" si="53"/>
        <v>6</v>
      </c>
      <c r="I414" s="90">
        <f t="shared" si="53"/>
        <v>117</v>
      </c>
      <c r="J414" s="90">
        <f t="shared" si="53"/>
        <v>1</v>
      </c>
      <c r="K414" s="90">
        <f t="shared" si="53"/>
        <v>40</v>
      </c>
      <c r="L414" s="90">
        <f t="shared" si="53"/>
        <v>0</v>
      </c>
      <c r="M414" s="90">
        <f t="shared" si="53"/>
        <v>1</v>
      </c>
      <c r="N414" s="90">
        <f t="shared" si="53"/>
        <v>237500</v>
      </c>
      <c r="O414" s="90">
        <f t="shared" si="53"/>
        <v>134000</v>
      </c>
      <c r="P414" s="90">
        <f t="shared" si="53"/>
        <v>61000</v>
      </c>
      <c r="Q414" s="90">
        <f t="shared" si="53"/>
        <v>103500</v>
      </c>
      <c r="R414" s="90">
        <f t="shared" si="53"/>
        <v>72000</v>
      </c>
    </row>
    <row r="415" spans="1:18" ht="18" customHeight="1" x14ac:dyDescent="0.25">
      <c r="A415" s="59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89"/>
      <c r="Q415" s="60"/>
      <c r="R415" s="60"/>
    </row>
    <row r="416" spans="1:18" ht="18" customHeight="1" thickBot="1" x14ac:dyDescent="0.35">
      <c r="A416" s="54" t="s">
        <v>9</v>
      </c>
      <c r="B416" s="50"/>
      <c r="C416" s="50"/>
      <c r="D416" s="50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15"/>
      <c r="R416" s="15"/>
    </row>
    <row r="417" spans="1:18" ht="18" customHeight="1" x14ac:dyDescent="0.25">
      <c r="A417" s="91" t="s">
        <v>27</v>
      </c>
      <c r="B417" s="92"/>
      <c r="C417" s="93">
        <v>7</v>
      </c>
      <c r="D417" s="93">
        <v>4</v>
      </c>
      <c r="E417" s="94">
        <v>3</v>
      </c>
      <c r="F417" s="94">
        <v>7</v>
      </c>
      <c r="G417" s="94">
        <v>7</v>
      </c>
      <c r="H417" s="94"/>
      <c r="I417" s="94">
        <v>7</v>
      </c>
      <c r="J417" s="94"/>
      <c r="K417" s="94"/>
      <c r="L417" s="94"/>
      <c r="M417" s="94"/>
      <c r="N417" s="94">
        <v>20000</v>
      </c>
      <c r="O417" s="94">
        <v>18000</v>
      </c>
      <c r="P417" s="94">
        <v>4000</v>
      </c>
      <c r="Q417" s="94">
        <v>2000</v>
      </c>
      <c r="R417" s="94">
        <v>2000</v>
      </c>
    </row>
    <row r="418" spans="1:18" ht="18" customHeight="1" x14ac:dyDescent="0.25">
      <c r="A418" s="85" t="s">
        <v>28</v>
      </c>
      <c r="B418" s="95"/>
      <c r="C418" s="96">
        <v>27</v>
      </c>
      <c r="D418" s="96">
        <v>27</v>
      </c>
      <c r="E418" s="97"/>
      <c r="F418" s="97">
        <v>27</v>
      </c>
      <c r="G418" s="97">
        <v>27</v>
      </c>
      <c r="H418" s="97"/>
      <c r="I418" s="97">
        <v>27</v>
      </c>
      <c r="J418" s="97"/>
      <c r="K418" s="97"/>
      <c r="L418" s="97"/>
      <c r="M418" s="97"/>
      <c r="N418" s="97">
        <v>37000</v>
      </c>
      <c r="O418" s="97">
        <v>20000</v>
      </c>
      <c r="P418" s="97">
        <v>7000</v>
      </c>
      <c r="Q418" s="97">
        <v>17000</v>
      </c>
      <c r="R418" s="97">
        <v>15000</v>
      </c>
    </row>
    <row r="419" spans="1:18" ht="18" customHeight="1" x14ac:dyDescent="0.25">
      <c r="A419" s="105" t="s">
        <v>44</v>
      </c>
      <c r="B419" s="95"/>
      <c r="C419" s="96"/>
      <c r="D419" s="96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8"/>
      <c r="R419" s="99"/>
    </row>
    <row r="420" spans="1:18" ht="18" customHeight="1" x14ac:dyDescent="0.25">
      <c r="A420" s="85" t="s">
        <v>71</v>
      </c>
      <c r="B420" s="95"/>
      <c r="C420" s="96"/>
      <c r="D420" s="96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8"/>
      <c r="R420" s="99"/>
    </row>
    <row r="421" spans="1:18" ht="18" customHeight="1" x14ac:dyDescent="0.25">
      <c r="A421" s="85" t="s">
        <v>87</v>
      </c>
      <c r="B421" s="95"/>
      <c r="C421" s="96"/>
      <c r="D421" s="96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8"/>
      <c r="R421" s="99"/>
    </row>
    <row r="422" spans="1:18" ht="18" customHeight="1" x14ac:dyDescent="0.25">
      <c r="A422" s="85" t="s">
        <v>98</v>
      </c>
      <c r="B422" s="95"/>
      <c r="C422" s="96"/>
      <c r="D422" s="96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8"/>
      <c r="R422" s="99"/>
    </row>
    <row r="423" spans="1:18" ht="18" customHeight="1" x14ac:dyDescent="0.25">
      <c r="A423" s="85" t="s">
        <v>65</v>
      </c>
      <c r="B423" s="95"/>
      <c r="C423" s="96"/>
      <c r="D423" s="96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8"/>
      <c r="R423" s="99"/>
    </row>
    <row r="424" spans="1:18" ht="18" customHeight="1" x14ac:dyDescent="0.25">
      <c r="A424" s="85" t="s">
        <v>99</v>
      </c>
      <c r="B424" s="95"/>
      <c r="C424" s="96"/>
      <c r="D424" s="96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8"/>
      <c r="R424" s="99"/>
    </row>
    <row r="425" spans="1:18" ht="18" customHeight="1" x14ac:dyDescent="0.25">
      <c r="A425" s="85" t="s">
        <v>100</v>
      </c>
      <c r="B425" s="95"/>
      <c r="C425" s="96"/>
      <c r="D425" s="96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8"/>
      <c r="R425" s="99"/>
    </row>
    <row r="426" spans="1:18" s="2" customFormat="1" ht="18" customHeight="1" x14ac:dyDescent="0.25">
      <c r="A426" s="85" t="s">
        <v>29</v>
      </c>
      <c r="B426" s="95"/>
      <c r="C426" s="96"/>
      <c r="D426" s="96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8"/>
      <c r="R426" s="99"/>
    </row>
    <row r="427" spans="1:18" s="2" customFormat="1" ht="18" customHeight="1" x14ac:dyDescent="0.25">
      <c r="A427" s="85" t="s">
        <v>30</v>
      </c>
      <c r="B427" s="95"/>
      <c r="C427" s="96"/>
      <c r="D427" s="96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8"/>
      <c r="R427" s="99"/>
    </row>
    <row r="428" spans="1:18" s="2" customFormat="1" ht="18" customHeight="1" x14ac:dyDescent="0.25">
      <c r="A428" s="85" t="s">
        <v>31</v>
      </c>
      <c r="B428" s="95"/>
      <c r="C428" s="96"/>
      <c r="D428" s="96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8"/>
      <c r="R428" s="99"/>
    </row>
    <row r="429" spans="1:18" s="2" customFormat="1" ht="18" customHeight="1" x14ac:dyDescent="0.25">
      <c r="A429" s="85" t="s">
        <v>70</v>
      </c>
      <c r="B429" s="95"/>
      <c r="C429" s="96"/>
      <c r="D429" s="96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8"/>
      <c r="R429" s="99"/>
    </row>
    <row r="430" spans="1:18" s="2" customFormat="1" ht="18" customHeight="1" x14ac:dyDescent="0.25">
      <c r="A430" s="85" t="s">
        <v>112</v>
      </c>
      <c r="B430" s="95"/>
      <c r="C430" s="96"/>
      <c r="D430" s="96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8"/>
      <c r="R430" s="99"/>
    </row>
    <row r="431" spans="1:18" s="2" customFormat="1" ht="18" customHeight="1" x14ac:dyDescent="0.25">
      <c r="A431" s="85" t="s">
        <v>53</v>
      </c>
      <c r="B431" s="95"/>
      <c r="C431" s="96">
        <v>2</v>
      </c>
      <c r="D431" s="96">
        <v>2</v>
      </c>
      <c r="E431" s="97"/>
      <c r="F431" s="97">
        <v>2</v>
      </c>
      <c r="G431" s="97">
        <v>2</v>
      </c>
      <c r="H431" s="97"/>
      <c r="I431" s="97">
        <v>2</v>
      </c>
      <c r="J431" s="97"/>
      <c r="K431" s="97"/>
      <c r="L431" s="97"/>
      <c r="M431" s="97"/>
      <c r="N431" s="97">
        <v>1000</v>
      </c>
      <c r="O431" s="97">
        <v>500</v>
      </c>
      <c r="P431" s="97"/>
      <c r="Q431" s="98">
        <v>500</v>
      </c>
      <c r="R431" s="99">
        <v>500</v>
      </c>
    </row>
    <row r="432" spans="1:18" s="2" customFormat="1" ht="18" customHeight="1" x14ac:dyDescent="0.25">
      <c r="A432" s="85" t="s">
        <v>54</v>
      </c>
      <c r="B432" s="95"/>
      <c r="C432" s="96">
        <v>2</v>
      </c>
      <c r="D432" s="96">
        <v>2</v>
      </c>
      <c r="E432" s="97"/>
      <c r="F432" s="97">
        <v>2</v>
      </c>
      <c r="G432" s="97">
        <v>2</v>
      </c>
      <c r="H432" s="97"/>
      <c r="I432" s="97">
        <v>2</v>
      </c>
      <c r="J432" s="97"/>
      <c r="K432" s="97"/>
      <c r="L432" s="97"/>
      <c r="M432" s="97"/>
      <c r="N432" s="97">
        <v>1000</v>
      </c>
      <c r="O432" s="97">
        <v>500</v>
      </c>
      <c r="P432" s="97"/>
      <c r="Q432" s="98">
        <v>500</v>
      </c>
      <c r="R432" s="99"/>
    </row>
    <row r="433" spans="1:18" s="2" customFormat="1" ht="18" customHeight="1" x14ac:dyDescent="0.25">
      <c r="A433" s="85" t="s">
        <v>55</v>
      </c>
      <c r="B433" s="95"/>
      <c r="C433" s="96">
        <v>101</v>
      </c>
      <c r="D433" s="96">
        <v>101</v>
      </c>
      <c r="E433" s="97"/>
      <c r="F433" s="97">
        <v>101</v>
      </c>
      <c r="G433" s="97">
        <v>101</v>
      </c>
      <c r="H433" s="97">
        <v>34</v>
      </c>
      <c r="I433" s="97">
        <v>67</v>
      </c>
      <c r="J433" s="97"/>
      <c r="K433" s="97"/>
      <c r="L433" s="97"/>
      <c r="M433" s="97"/>
      <c r="N433" s="97">
        <v>35000</v>
      </c>
      <c r="O433" s="97">
        <v>21500</v>
      </c>
      <c r="P433" s="97">
        <v>7000</v>
      </c>
      <c r="Q433" s="98">
        <v>13500</v>
      </c>
      <c r="R433" s="99">
        <v>12500</v>
      </c>
    </row>
    <row r="434" spans="1:18" s="2" customFormat="1" ht="18" customHeight="1" x14ac:dyDescent="0.25">
      <c r="A434" s="85" t="s">
        <v>56</v>
      </c>
      <c r="B434" s="95"/>
      <c r="C434" s="96">
        <v>12</v>
      </c>
      <c r="D434" s="96">
        <v>12</v>
      </c>
      <c r="E434" s="97"/>
      <c r="F434" s="97">
        <v>12</v>
      </c>
      <c r="G434" s="97">
        <v>12</v>
      </c>
      <c r="H434" s="97"/>
      <c r="I434" s="97">
        <v>12</v>
      </c>
      <c r="J434" s="97"/>
      <c r="K434" s="97"/>
      <c r="L434" s="97"/>
      <c r="M434" s="97"/>
      <c r="N434" s="97">
        <v>12000</v>
      </c>
      <c r="O434" s="97">
        <v>12000</v>
      </c>
      <c r="P434" s="97"/>
      <c r="Q434" s="98"/>
      <c r="R434" s="99"/>
    </row>
    <row r="435" spans="1:18" s="2" customFormat="1" ht="18" customHeight="1" x14ac:dyDescent="0.25">
      <c r="A435" s="85" t="s">
        <v>101</v>
      </c>
      <c r="B435" s="95"/>
      <c r="C435" s="96"/>
      <c r="D435" s="96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8"/>
      <c r="R435" s="99"/>
    </row>
    <row r="436" spans="1:18" s="2" customFormat="1" ht="18" customHeight="1" x14ac:dyDescent="0.25">
      <c r="A436" s="85" t="s">
        <v>57</v>
      </c>
      <c r="B436" s="95"/>
      <c r="C436" s="96"/>
      <c r="D436" s="96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8"/>
      <c r="R436" s="99"/>
    </row>
    <row r="437" spans="1:18" s="2" customFormat="1" ht="18" customHeight="1" x14ac:dyDescent="0.25">
      <c r="A437" s="85" t="s">
        <v>58</v>
      </c>
      <c r="B437" s="95"/>
      <c r="C437" s="96"/>
      <c r="D437" s="96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8"/>
      <c r="R437" s="99"/>
    </row>
    <row r="438" spans="1:18" s="2" customFormat="1" ht="18" customHeight="1" x14ac:dyDescent="0.25">
      <c r="A438" s="85" t="s">
        <v>113</v>
      </c>
      <c r="B438" s="95"/>
      <c r="C438" s="96"/>
      <c r="D438" s="96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8"/>
      <c r="R438" s="98"/>
    </row>
    <row r="439" spans="1:18" s="2" customFormat="1" ht="18" customHeight="1" x14ac:dyDescent="0.25">
      <c r="A439" s="85" t="s">
        <v>66</v>
      </c>
      <c r="B439" s="95"/>
      <c r="C439" s="96">
        <v>1</v>
      </c>
      <c r="D439" s="96">
        <v>1</v>
      </c>
      <c r="E439" s="97"/>
      <c r="F439" s="97">
        <v>1</v>
      </c>
      <c r="G439" s="97">
        <v>1</v>
      </c>
      <c r="H439" s="97"/>
      <c r="I439" s="97">
        <v>1</v>
      </c>
      <c r="J439" s="97"/>
      <c r="K439" s="97"/>
      <c r="L439" s="97"/>
      <c r="M439" s="97"/>
      <c r="N439" s="97">
        <v>3000</v>
      </c>
      <c r="O439" s="97"/>
      <c r="P439" s="97"/>
      <c r="Q439" s="97">
        <v>3000</v>
      </c>
      <c r="R439" s="97">
        <v>3000</v>
      </c>
    </row>
    <row r="440" spans="1:18" s="2" customFormat="1" ht="18" customHeight="1" x14ac:dyDescent="0.25">
      <c r="A440" s="85" t="s">
        <v>102</v>
      </c>
      <c r="B440" s="95"/>
      <c r="C440" s="96"/>
      <c r="D440" s="96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</row>
    <row r="441" spans="1:18" s="2" customFormat="1" ht="18" customHeight="1" x14ac:dyDescent="0.25">
      <c r="A441" s="85" t="s">
        <v>67</v>
      </c>
      <c r="B441" s="95"/>
      <c r="C441" s="96">
        <v>8</v>
      </c>
      <c r="D441" s="96">
        <v>8</v>
      </c>
      <c r="E441" s="97"/>
      <c r="F441" s="97">
        <v>8</v>
      </c>
      <c r="G441" s="97">
        <v>8</v>
      </c>
      <c r="H441" s="97"/>
      <c r="I441" s="97">
        <v>8</v>
      </c>
      <c r="J441" s="97"/>
      <c r="K441" s="97"/>
      <c r="L441" s="97"/>
      <c r="M441" s="97"/>
      <c r="N441" s="97">
        <v>4000</v>
      </c>
      <c r="O441" s="97">
        <v>2500</v>
      </c>
      <c r="P441" s="97">
        <v>2500</v>
      </c>
      <c r="Q441" s="98">
        <v>1500</v>
      </c>
      <c r="R441" s="99">
        <v>1500</v>
      </c>
    </row>
    <row r="442" spans="1:18" s="2" customFormat="1" ht="18" customHeight="1" x14ac:dyDescent="0.25">
      <c r="A442" s="85" t="s">
        <v>68</v>
      </c>
      <c r="B442" s="95"/>
      <c r="C442" s="96"/>
      <c r="D442" s="96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8"/>
      <c r="R442" s="99"/>
    </row>
    <row r="443" spans="1:18" ht="18" customHeight="1" x14ac:dyDescent="0.25">
      <c r="A443" s="85" t="s">
        <v>114</v>
      </c>
      <c r="B443" s="95"/>
      <c r="C443" s="96"/>
      <c r="D443" s="96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8"/>
      <c r="R443" s="99"/>
    </row>
    <row r="444" spans="1:18" ht="18" customHeight="1" x14ac:dyDescent="0.25">
      <c r="A444" s="85" t="s">
        <v>115</v>
      </c>
      <c r="B444" s="95"/>
      <c r="C444" s="96"/>
      <c r="D444" s="96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8"/>
      <c r="R444" s="99"/>
    </row>
    <row r="445" spans="1:18" ht="18" customHeight="1" x14ac:dyDescent="0.25">
      <c r="A445" s="85" t="s">
        <v>69</v>
      </c>
      <c r="B445" s="95"/>
      <c r="C445" s="96"/>
      <c r="D445" s="96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8"/>
      <c r="R445" s="99"/>
    </row>
    <row r="446" spans="1:18" ht="18" customHeight="1" x14ac:dyDescent="0.25">
      <c r="A446" s="85" t="s">
        <v>85</v>
      </c>
      <c r="B446" s="95"/>
      <c r="C446" s="96"/>
      <c r="D446" s="96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8"/>
      <c r="R446" s="99"/>
    </row>
    <row r="447" spans="1:18" ht="18" customHeight="1" x14ac:dyDescent="0.25">
      <c r="A447" s="85" t="s">
        <v>89</v>
      </c>
      <c r="B447" s="95"/>
      <c r="C447" s="96"/>
      <c r="D447" s="96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8"/>
      <c r="R447" s="99"/>
    </row>
    <row r="448" spans="1:18" ht="18" customHeight="1" x14ac:dyDescent="0.25">
      <c r="A448" s="85" t="s">
        <v>90</v>
      </c>
      <c r="B448" s="95"/>
      <c r="C448" s="96">
        <v>3</v>
      </c>
      <c r="D448" s="96">
        <v>3</v>
      </c>
      <c r="E448" s="97"/>
      <c r="F448" s="97">
        <v>3</v>
      </c>
      <c r="G448" s="97">
        <v>3</v>
      </c>
      <c r="H448" s="97"/>
      <c r="I448" s="97">
        <v>3</v>
      </c>
      <c r="J448" s="97"/>
      <c r="K448" s="97"/>
      <c r="L448" s="97"/>
      <c r="M448" s="97"/>
      <c r="N448" s="97">
        <v>4000</v>
      </c>
      <c r="O448" s="97">
        <v>2000</v>
      </c>
      <c r="P448" s="97"/>
      <c r="Q448" s="98">
        <v>2000</v>
      </c>
      <c r="R448" s="99">
        <v>500</v>
      </c>
    </row>
    <row r="449" spans="1:18" ht="18" customHeight="1" x14ac:dyDescent="0.25">
      <c r="A449" s="85" t="s">
        <v>122</v>
      </c>
      <c r="B449" s="95"/>
      <c r="C449" s="96">
        <v>5</v>
      </c>
      <c r="D449" s="96">
        <v>5</v>
      </c>
      <c r="E449" s="97"/>
      <c r="F449" s="97">
        <v>5</v>
      </c>
      <c r="G449" s="97">
        <v>5</v>
      </c>
      <c r="H449" s="97">
        <v>5</v>
      </c>
      <c r="I449" s="97"/>
      <c r="J449" s="97"/>
      <c r="K449" s="97"/>
      <c r="L449" s="97"/>
      <c r="M449" s="97"/>
      <c r="N449" s="97"/>
      <c r="O449" s="97"/>
      <c r="P449" s="97"/>
      <c r="Q449" s="98"/>
      <c r="R449" s="99"/>
    </row>
    <row r="450" spans="1:18" ht="18" customHeight="1" x14ac:dyDescent="0.25">
      <c r="A450" s="85" t="s">
        <v>103</v>
      </c>
      <c r="B450" s="95"/>
      <c r="C450" s="96"/>
      <c r="D450" s="96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8"/>
      <c r="R450" s="99"/>
    </row>
    <row r="451" spans="1:18" ht="18" customHeight="1" x14ac:dyDescent="0.25">
      <c r="A451" s="85" t="s">
        <v>32</v>
      </c>
      <c r="B451" s="95"/>
      <c r="C451" s="96"/>
      <c r="D451" s="96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8"/>
      <c r="R451" s="99"/>
    </row>
    <row r="452" spans="1:18" ht="18" customHeight="1" x14ac:dyDescent="0.25">
      <c r="A452" s="85" t="s">
        <v>35</v>
      </c>
      <c r="B452" s="95"/>
      <c r="C452" s="96"/>
      <c r="D452" s="96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8"/>
      <c r="R452" s="99"/>
    </row>
    <row r="453" spans="1:18" ht="18" customHeight="1" x14ac:dyDescent="0.25">
      <c r="A453" s="85" t="s">
        <v>59</v>
      </c>
      <c r="B453" s="95"/>
      <c r="C453" s="96"/>
      <c r="D453" s="96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8"/>
      <c r="R453" s="99"/>
    </row>
    <row r="454" spans="1:18" ht="18" customHeight="1" x14ac:dyDescent="0.25">
      <c r="A454" s="85" t="s">
        <v>33</v>
      </c>
      <c r="B454" s="95"/>
      <c r="C454" s="96"/>
      <c r="D454" s="96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8"/>
      <c r="R454" s="99"/>
    </row>
    <row r="455" spans="1:18" ht="18" customHeight="1" thickBot="1" x14ac:dyDescent="0.3">
      <c r="A455" s="100" t="s">
        <v>7</v>
      </c>
      <c r="B455" s="101">
        <v>18</v>
      </c>
      <c r="C455" s="90">
        <f>SUM(C417:C454)</f>
        <v>168</v>
      </c>
      <c r="D455" s="90">
        <f t="shared" ref="D455:R455" si="54">SUM(D417:D454)</f>
        <v>165</v>
      </c>
      <c r="E455" s="90">
        <f t="shared" si="54"/>
        <v>3</v>
      </c>
      <c r="F455" s="90">
        <f t="shared" si="54"/>
        <v>168</v>
      </c>
      <c r="G455" s="90">
        <f t="shared" si="54"/>
        <v>168</v>
      </c>
      <c r="H455" s="90">
        <f t="shared" si="54"/>
        <v>39</v>
      </c>
      <c r="I455" s="90">
        <f t="shared" si="54"/>
        <v>129</v>
      </c>
      <c r="J455" s="90">
        <f t="shared" si="54"/>
        <v>0</v>
      </c>
      <c r="K455" s="90">
        <f t="shared" si="54"/>
        <v>0</v>
      </c>
      <c r="L455" s="90">
        <f t="shared" si="54"/>
        <v>0</v>
      </c>
      <c r="M455" s="90">
        <f t="shared" si="54"/>
        <v>0</v>
      </c>
      <c r="N455" s="90">
        <f t="shared" si="54"/>
        <v>117000</v>
      </c>
      <c r="O455" s="90">
        <f t="shared" si="54"/>
        <v>77000</v>
      </c>
      <c r="P455" s="90">
        <f t="shared" si="54"/>
        <v>20500</v>
      </c>
      <c r="Q455" s="90">
        <f t="shared" si="54"/>
        <v>40000</v>
      </c>
      <c r="R455" s="90">
        <f t="shared" si="54"/>
        <v>35000</v>
      </c>
    </row>
    <row r="456" spans="1:18" ht="18" customHeight="1" x14ac:dyDescent="0.25">
      <c r="A456" s="59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</row>
    <row r="457" spans="1:18" ht="18" customHeight="1" thickBot="1" x14ac:dyDescent="0.35">
      <c r="A457" s="54" t="s">
        <v>19</v>
      </c>
      <c r="B457" s="50"/>
      <c r="C457" s="50"/>
      <c r="D457" s="50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15"/>
      <c r="R457" s="15"/>
    </row>
    <row r="458" spans="1:18" ht="18" customHeight="1" x14ac:dyDescent="0.25">
      <c r="A458" s="91" t="s">
        <v>27</v>
      </c>
      <c r="B458" s="92"/>
      <c r="C458" s="106">
        <v>10</v>
      </c>
      <c r="D458" s="93"/>
      <c r="E458" s="94">
        <v>10</v>
      </c>
      <c r="F458" s="94">
        <v>10</v>
      </c>
      <c r="G458" s="94">
        <v>8</v>
      </c>
      <c r="H458" s="94"/>
      <c r="I458" s="94">
        <v>8</v>
      </c>
      <c r="J458" s="94"/>
      <c r="K458" s="94"/>
      <c r="L458" s="94"/>
      <c r="M458" s="94">
        <v>2</v>
      </c>
      <c r="N458" s="94">
        <v>18000</v>
      </c>
      <c r="O458" s="94">
        <v>12000</v>
      </c>
      <c r="P458" s="94">
        <v>6000</v>
      </c>
      <c r="Q458" s="94"/>
      <c r="R458" s="94"/>
    </row>
    <row r="459" spans="1:18" ht="18" customHeight="1" x14ac:dyDescent="0.25">
      <c r="A459" s="85" t="s">
        <v>28</v>
      </c>
      <c r="B459" s="95"/>
      <c r="C459" s="107">
        <v>19</v>
      </c>
      <c r="D459" s="96"/>
      <c r="E459" s="97">
        <v>19</v>
      </c>
      <c r="F459" s="97">
        <v>19</v>
      </c>
      <c r="G459" s="97">
        <v>19</v>
      </c>
      <c r="H459" s="97"/>
      <c r="I459" s="97">
        <v>19</v>
      </c>
      <c r="J459" s="97"/>
      <c r="K459" s="97"/>
      <c r="L459" s="97"/>
      <c r="M459" s="97"/>
      <c r="N459" s="97">
        <v>21000</v>
      </c>
      <c r="O459" s="97">
        <v>18000</v>
      </c>
      <c r="P459" s="97">
        <v>3000</v>
      </c>
      <c r="Q459" s="97"/>
      <c r="R459" s="97"/>
    </row>
    <row r="460" spans="1:18" ht="18" customHeight="1" x14ac:dyDescent="0.25">
      <c r="A460" s="85" t="s">
        <v>44</v>
      </c>
      <c r="B460" s="95"/>
      <c r="C460" s="107"/>
      <c r="D460" s="96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8"/>
      <c r="R460" s="99"/>
    </row>
    <row r="461" spans="1:18" ht="18" customHeight="1" x14ac:dyDescent="0.25">
      <c r="A461" s="85" t="s">
        <v>71</v>
      </c>
      <c r="B461" s="95"/>
      <c r="C461" s="107">
        <v>2</v>
      </c>
      <c r="D461" s="96"/>
      <c r="E461" s="97">
        <v>2</v>
      </c>
      <c r="F461" s="97">
        <v>2</v>
      </c>
      <c r="G461" s="97">
        <v>1</v>
      </c>
      <c r="H461" s="97">
        <v>1</v>
      </c>
      <c r="I461" s="97"/>
      <c r="J461" s="97"/>
      <c r="K461" s="97"/>
      <c r="L461" s="97"/>
      <c r="M461" s="97">
        <v>1</v>
      </c>
      <c r="N461" s="97"/>
      <c r="O461" s="97"/>
      <c r="P461" s="97"/>
      <c r="Q461" s="98"/>
      <c r="R461" s="99"/>
    </row>
    <row r="462" spans="1:18" ht="18" customHeight="1" x14ac:dyDescent="0.25">
      <c r="A462" s="85" t="s">
        <v>87</v>
      </c>
      <c r="B462" s="95"/>
      <c r="C462" s="107"/>
      <c r="D462" s="96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8"/>
      <c r="R462" s="99"/>
    </row>
    <row r="463" spans="1:18" ht="18" customHeight="1" x14ac:dyDescent="0.25">
      <c r="A463" s="85" t="s">
        <v>98</v>
      </c>
      <c r="B463" s="95"/>
      <c r="C463" s="107"/>
      <c r="D463" s="96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8"/>
      <c r="R463" s="99"/>
    </row>
    <row r="464" spans="1:18" s="2" customFormat="1" ht="18" customHeight="1" x14ac:dyDescent="0.25">
      <c r="A464" s="85" t="s">
        <v>65</v>
      </c>
      <c r="B464" s="95"/>
      <c r="C464" s="107"/>
      <c r="D464" s="96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8"/>
      <c r="R464" s="99"/>
    </row>
    <row r="465" spans="1:18" s="2" customFormat="1" ht="18" customHeight="1" x14ac:dyDescent="0.25">
      <c r="A465" s="85" t="s">
        <v>99</v>
      </c>
      <c r="B465" s="95"/>
      <c r="C465" s="107"/>
      <c r="D465" s="96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8"/>
      <c r="R465" s="99"/>
    </row>
    <row r="466" spans="1:18" s="2" customFormat="1" ht="18" customHeight="1" x14ac:dyDescent="0.25">
      <c r="A466" s="85" t="s">
        <v>100</v>
      </c>
      <c r="B466" s="95"/>
      <c r="C466" s="107"/>
      <c r="D466" s="96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8"/>
      <c r="R466" s="99"/>
    </row>
    <row r="467" spans="1:18" s="2" customFormat="1" ht="18" customHeight="1" x14ac:dyDescent="0.25">
      <c r="A467" s="85" t="s">
        <v>29</v>
      </c>
      <c r="B467" s="95"/>
      <c r="C467" s="107"/>
      <c r="D467" s="96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8"/>
      <c r="R467" s="99"/>
    </row>
    <row r="468" spans="1:18" s="2" customFormat="1" ht="18" customHeight="1" x14ac:dyDescent="0.25">
      <c r="A468" s="85" t="s">
        <v>30</v>
      </c>
      <c r="B468" s="95"/>
      <c r="C468" s="107">
        <v>1</v>
      </c>
      <c r="D468" s="96"/>
      <c r="E468" s="97">
        <v>1</v>
      </c>
      <c r="F468" s="97">
        <v>1</v>
      </c>
      <c r="G468" s="97"/>
      <c r="H468" s="97"/>
      <c r="I468" s="97"/>
      <c r="J468" s="97"/>
      <c r="K468" s="97"/>
      <c r="L468" s="97"/>
      <c r="M468" s="97">
        <v>1</v>
      </c>
      <c r="N468" s="97"/>
      <c r="O468" s="97"/>
      <c r="P468" s="97"/>
      <c r="Q468" s="98"/>
      <c r="R468" s="99"/>
    </row>
    <row r="469" spans="1:18" s="2" customFormat="1" ht="18" customHeight="1" x14ac:dyDescent="0.25">
      <c r="A469" s="85" t="s">
        <v>31</v>
      </c>
      <c r="B469" s="95"/>
      <c r="C469" s="107"/>
      <c r="D469" s="96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8"/>
      <c r="R469" s="99"/>
    </row>
    <row r="470" spans="1:18" s="2" customFormat="1" ht="18" customHeight="1" x14ac:dyDescent="0.25">
      <c r="A470" s="85" t="s">
        <v>70</v>
      </c>
      <c r="B470" s="95"/>
      <c r="C470" s="107">
        <v>1</v>
      </c>
      <c r="D470" s="96"/>
      <c r="E470" s="97">
        <v>1</v>
      </c>
      <c r="F470" s="97">
        <v>1</v>
      </c>
      <c r="G470" s="97">
        <v>1</v>
      </c>
      <c r="H470" s="97"/>
      <c r="I470" s="97">
        <v>1</v>
      </c>
      <c r="J470" s="97"/>
      <c r="K470" s="97"/>
      <c r="L470" s="97"/>
      <c r="M470" s="97"/>
      <c r="N470" s="97">
        <v>3000</v>
      </c>
      <c r="O470" s="97"/>
      <c r="P470" s="97"/>
      <c r="Q470" s="98">
        <v>3000</v>
      </c>
      <c r="R470" s="99">
        <v>3000</v>
      </c>
    </row>
    <row r="471" spans="1:18" s="2" customFormat="1" ht="18" customHeight="1" x14ac:dyDescent="0.25">
      <c r="A471" s="85" t="s">
        <v>112</v>
      </c>
      <c r="B471" s="95"/>
      <c r="C471" s="107"/>
      <c r="D471" s="96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8"/>
      <c r="R471" s="99"/>
    </row>
    <row r="472" spans="1:18" s="2" customFormat="1" ht="18" customHeight="1" x14ac:dyDescent="0.25">
      <c r="A472" s="85" t="s">
        <v>53</v>
      </c>
      <c r="B472" s="95"/>
      <c r="C472" s="107"/>
      <c r="D472" s="96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8"/>
      <c r="R472" s="99"/>
    </row>
    <row r="473" spans="1:18" s="2" customFormat="1" ht="18" customHeight="1" x14ac:dyDescent="0.25">
      <c r="A473" s="85" t="s">
        <v>54</v>
      </c>
      <c r="B473" s="95"/>
      <c r="C473" s="107">
        <v>74</v>
      </c>
      <c r="D473" s="96"/>
      <c r="E473" s="97">
        <v>74</v>
      </c>
      <c r="F473" s="97">
        <v>74</v>
      </c>
      <c r="G473" s="97">
        <v>74</v>
      </c>
      <c r="H473" s="97"/>
      <c r="I473" s="97">
        <v>73</v>
      </c>
      <c r="J473" s="97"/>
      <c r="K473" s="97">
        <v>1</v>
      </c>
      <c r="L473" s="97"/>
      <c r="M473" s="97"/>
      <c r="N473" s="97">
        <v>77000</v>
      </c>
      <c r="O473" s="97">
        <v>72000</v>
      </c>
      <c r="P473" s="97">
        <v>6000</v>
      </c>
      <c r="Q473" s="98">
        <v>5000</v>
      </c>
      <c r="R473" s="99">
        <v>5000</v>
      </c>
    </row>
    <row r="474" spans="1:18" s="2" customFormat="1" ht="18" customHeight="1" x14ac:dyDescent="0.25">
      <c r="A474" s="85" t="s">
        <v>55</v>
      </c>
      <c r="B474" s="95"/>
      <c r="C474" s="107">
        <v>3</v>
      </c>
      <c r="D474" s="96"/>
      <c r="E474" s="97">
        <v>3</v>
      </c>
      <c r="F474" s="97">
        <v>3</v>
      </c>
      <c r="G474" s="97">
        <v>3</v>
      </c>
      <c r="H474" s="97"/>
      <c r="I474" s="97">
        <v>2</v>
      </c>
      <c r="J474" s="97">
        <v>1</v>
      </c>
      <c r="K474" s="97"/>
      <c r="L474" s="97"/>
      <c r="M474" s="97"/>
      <c r="N474" s="97">
        <v>1000</v>
      </c>
      <c r="O474" s="97">
        <v>1000</v>
      </c>
      <c r="P474" s="97"/>
      <c r="Q474" s="98"/>
      <c r="R474" s="99"/>
    </row>
    <row r="475" spans="1:18" s="2" customFormat="1" ht="18" customHeight="1" x14ac:dyDescent="0.25">
      <c r="A475" s="85" t="s">
        <v>56</v>
      </c>
      <c r="B475" s="95"/>
      <c r="C475" s="107">
        <v>3</v>
      </c>
      <c r="D475" s="96"/>
      <c r="E475" s="97">
        <v>3</v>
      </c>
      <c r="F475" s="97">
        <v>3</v>
      </c>
      <c r="G475" s="97">
        <v>3</v>
      </c>
      <c r="H475" s="97"/>
      <c r="I475" s="97">
        <v>2</v>
      </c>
      <c r="J475" s="97"/>
      <c r="K475" s="97">
        <v>1</v>
      </c>
      <c r="L475" s="97"/>
      <c r="M475" s="97"/>
      <c r="N475" s="97">
        <v>40000</v>
      </c>
      <c r="O475" s="97">
        <v>40000</v>
      </c>
      <c r="P475" s="97"/>
      <c r="Q475" s="98"/>
      <c r="R475" s="99"/>
    </row>
    <row r="476" spans="1:18" s="2" customFormat="1" ht="18" customHeight="1" x14ac:dyDescent="0.25">
      <c r="A476" s="85" t="s">
        <v>101</v>
      </c>
      <c r="B476" s="95"/>
      <c r="C476" s="107">
        <v>2</v>
      </c>
      <c r="D476" s="96"/>
      <c r="E476" s="97">
        <v>2</v>
      </c>
      <c r="F476" s="97">
        <v>2</v>
      </c>
      <c r="G476" s="97">
        <v>2</v>
      </c>
      <c r="H476" s="97"/>
      <c r="I476" s="97">
        <v>2</v>
      </c>
      <c r="J476" s="97"/>
      <c r="K476" s="97"/>
      <c r="L476" s="97"/>
      <c r="M476" s="97"/>
      <c r="N476" s="97">
        <v>2000</v>
      </c>
      <c r="O476" s="97"/>
      <c r="P476" s="97"/>
      <c r="Q476" s="98">
        <v>2000</v>
      </c>
      <c r="R476" s="99">
        <v>2000</v>
      </c>
    </row>
    <row r="477" spans="1:18" s="2" customFormat="1" ht="18" customHeight="1" x14ac:dyDescent="0.25">
      <c r="A477" s="85" t="s">
        <v>57</v>
      </c>
      <c r="B477" s="95"/>
      <c r="C477" s="107"/>
      <c r="D477" s="96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8"/>
      <c r="R477" s="99"/>
    </row>
    <row r="478" spans="1:18" s="2" customFormat="1" ht="18" customHeight="1" x14ac:dyDescent="0.25">
      <c r="A478" s="85" t="s">
        <v>58</v>
      </c>
      <c r="B478" s="95"/>
      <c r="C478" s="107"/>
      <c r="D478" s="96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8"/>
      <c r="R478" s="98"/>
    </row>
    <row r="479" spans="1:18" s="2" customFormat="1" ht="18" customHeight="1" x14ac:dyDescent="0.25">
      <c r="A479" s="85" t="s">
        <v>113</v>
      </c>
      <c r="B479" s="95"/>
      <c r="C479" s="107"/>
      <c r="D479" s="96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8"/>
      <c r="R479" s="98"/>
    </row>
    <row r="480" spans="1:18" s="2" customFormat="1" ht="18" customHeight="1" x14ac:dyDescent="0.25">
      <c r="A480" s="85" t="s">
        <v>66</v>
      </c>
      <c r="B480" s="95"/>
      <c r="C480" s="107">
        <v>40</v>
      </c>
      <c r="D480" s="96"/>
      <c r="E480" s="97">
        <v>40</v>
      </c>
      <c r="F480" s="97">
        <v>40</v>
      </c>
      <c r="G480" s="97">
        <v>40</v>
      </c>
      <c r="H480" s="97"/>
      <c r="I480" s="97">
        <v>25</v>
      </c>
      <c r="J480" s="97">
        <v>3</v>
      </c>
      <c r="K480" s="97">
        <v>12</v>
      </c>
      <c r="L480" s="97"/>
      <c r="M480" s="97"/>
      <c r="N480" s="97">
        <v>129000</v>
      </c>
      <c r="O480" s="97">
        <v>60000</v>
      </c>
      <c r="P480" s="97"/>
      <c r="Q480" s="97">
        <v>69000</v>
      </c>
      <c r="R480" s="97">
        <v>69000</v>
      </c>
    </row>
    <row r="481" spans="1:18" ht="18" customHeight="1" x14ac:dyDescent="0.25">
      <c r="A481" s="85" t="s">
        <v>102</v>
      </c>
      <c r="B481" s="95"/>
      <c r="C481" s="107"/>
      <c r="D481" s="96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</row>
    <row r="482" spans="1:18" ht="18" customHeight="1" x14ac:dyDescent="0.25">
      <c r="A482" s="85" t="s">
        <v>67</v>
      </c>
      <c r="B482" s="95"/>
      <c r="C482" s="107">
        <v>16</v>
      </c>
      <c r="D482" s="96"/>
      <c r="E482" s="97">
        <v>16</v>
      </c>
      <c r="F482" s="97">
        <v>16</v>
      </c>
      <c r="G482" s="97">
        <v>9</v>
      </c>
      <c r="H482" s="97"/>
      <c r="I482" s="97">
        <v>9</v>
      </c>
      <c r="J482" s="97"/>
      <c r="K482" s="97"/>
      <c r="L482" s="97"/>
      <c r="M482" s="97">
        <v>7</v>
      </c>
      <c r="N482" s="97">
        <v>15000</v>
      </c>
      <c r="O482" s="97"/>
      <c r="P482" s="97"/>
      <c r="Q482" s="98">
        <v>15000</v>
      </c>
      <c r="R482" s="98">
        <v>15000</v>
      </c>
    </row>
    <row r="483" spans="1:18" ht="18" customHeight="1" x14ac:dyDescent="0.25">
      <c r="A483" s="85" t="s">
        <v>68</v>
      </c>
      <c r="B483" s="95"/>
      <c r="C483" s="107"/>
      <c r="D483" s="96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8"/>
      <c r="R483" s="98"/>
    </row>
    <row r="484" spans="1:18" ht="18" customHeight="1" x14ac:dyDescent="0.25">
      <c r="A484" s="85" t="s">
        <v>114</v>
      </c>
      <c r="B484" s="95"/>
      <c r="C484" s="107"/>
      <c r="D484" s="96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8"/>
      <c r="R484" s="99"/>
    </row>
    <row r="485" spans="1:18" ht="18" customHeight="1" x14ac:dyDescent="0.25">
      <c r="A485" s="85" t="s">
        <v>115</v>
      </c>
      <c r="B485" s="95"/>
      <c r="C485" s="107"/>
      <c r="D485" s="96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8"/>
      <c r="R485" s="99"/>
    </row>
    <row r="486" spans="1:18" ht="18" customHeight="1" x14ac:dyDescent="0.25">
      <c r="A486" s="85" t="s">
        <v>69</v>
      </c>
      <c r="B486" s="95"/>
      <c r="C486" s="107"/>
      <c r="D486" s="96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8"/>
      <c r="R486" s="99"/>
    </row>
    <row r="487" spans="1:18" ht="18" customHeight="1" x14ac:dyDescent="0.25">
      <c r="A487" s="85" t="s">
        <v>85</v>
      </c>
      <c r="B487" s="95"/>
      <c r="C487" s="107"/>
      <c r="D487" s="96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8"/>
      <c r="R487" s="99"/>
    </row>
    <row r="488" spans="1:18" ht="18" customHeight="1" x14ac:dyDescent="0.25">
      <c r="A488" s="85" t="s">
        <v>89</v>
      </c>
      <c r="B488" s="95"/>
      <c r="C488" s="107"/>
      <c r="D488" s="96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8"/>
      <c r="R488" s="99"/>
    </row>
    <row r="489" spans="1:18" ht="18" customHeight="1" x14ac:dyDescent="0.25">
      <c r="A489" s="85" t="s">
        <v>90</v>
      </c>
      <c r="B489" s="95"/>
      <c r="C489" s="107">
        <v>5</v>
      </c>
      <c r="D489" s="96"/>
      <c r="E489" s="97">
        <v>5</v>
      </c>
      <c r="F489" s="97">
        <v>5</v>
      </c>
      <c r="G489" s="97">
        <v>4</v>
      </c>
      <c r="H489" s="97">
        <v>1</v>
      </c>
      <c r="I489" s="97"/>
      <c r="J489" s="97">
        <v>3</v>
      </c>
      <c r="K489" s="97"/>
      <c r="L489" s="97"/>
      <c r="M489" s="97">
        <v>1</v>
      </c>
      <c r="N489" s="97"/>
      <c r="O489" s="97"/>
      <c r="P489" s="97"/>
      <c r="Q489" s="98"/>
      <c r="R489" s="99"/>
    </row>
    <row r="490" spans="1:18" ht="18" customHeight="1" x14ac:dyDescent="0.25">
      <c r="A490" s="85" t="s">
        <v>122</v>
      </c>
      <c r="B490" s="95"/>
      <c r="C490" s="107"/>
      <c r="D490" s="96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8"/>
      <c r="R490" s="99"/>
    </row>
    <row r="491" spans="1:18" ht="18" customHeight="1" x14ac:dyDescent="0.25">
      <c r="A491" s="85" t="s">
        <v>103</v>
      </c>
      <c r="B491" s="95"/>
      <c r="C491" s="107"/>
      <c r="D491" s="96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8"/>
      <c r="R491" s="99"/>
    </row>
    <row r="492" spans="1:18" ht="18" customHeight="1" x14ac:dyDescent="0.25">
      <c r="A492" s="85" t="s">
        <v>32</v>
      </c>
      <c r="B492" s="95"/>
      <c r="C492" s="107"/>
      <c r="D492" s="96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8"/>
      <c r="R492" s="99"/>
    </row>
    <row r="493" spans="1:18" ht="18" customHeight="1" x14ac:dyDescent="0.25">
      <c r="A493" s="85" t="s">
        <v>35</v>
      </c>
      <c r="B493" s="95"/>
      <c r="C493" s="107"/>
      <c r="D493" s="96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8"/>
      <c r="R493" s="99"/>
    </row>
    <row r="494" spans="1:18" ht="18" customHeight="1" x14ac:dyDescent="0.25">
      <c r="A494" s="85" t="s">
        <v>59</v>
      </c>
      <c r="B494" s="95"/>
      <c r="C494" s="107"/>
      <c r="D494" s="96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8"/>
      <c r="R494" s="99"/>
    </row>
    <row r="495" spans="1:18" ht="18" customHeight="1" x14ac:dyDescent="0.25">
      <c r="A495" s="85" t="s">
        <v>33</v>
      </c>
      <c r="B495" s="95"/>
      <c r="C495" s="107">
        <v>4</v>
      </c>
      <c r="D495" s="96"/>
      <c r="E495" s="97">
        <v>4</v>
      </c>
      <c r="F495" s="97">
        <v>4</v>
      </c>
      <c r="G495" s="97">
        <v>4</v>
      </c>
      <c r="H495" s="97"/>
      <c r="I495" s="97">
        <v>2</v>
      </c>
      <c r="J495" s="97"/>
      <c r="K495" s="97">
        <v>2</v>
      </c>
      <c r="L495" s="97"/>
      <c r="M495" s="97"/>
      <c r="N495" s="97">
        <v>4000</v>
      </c>
      <c r="O495" s="97"/>
      <c r="P495" s="97"/>
      <c r="Q495" s="98">
        <v>4000</v>
      </c>
      <c r="R495" s="99">
        <v>4000</v>
      </c>
    </row>
    <row r="496" spans="1:18" ht="18" customHeight="1" thickBot="1" x14ac:dyDescent="0.3">
      <c r="A496" s="100" t="s">
        <v>7</v>
      </c>
      <c r="B496" s="101">
        <v>17</v>
      </c>
      <c r="C496" s="90">
        <f>SUM(C458:C495)</f>
        <v>180</v>
      </c>
      <c r="D496" s="90">
        <f t="shared" ref="D496:R496" si="55">SUM(D458:D495)</f>
        <v>0</v>
      </c>
      <c r="E496" s="90">
        <f t="shared" si="55"/>
        <v>180</v>
      </c>
      <c r="F496" s="90">
        <f t="shared" si="55"/>
        <v>180</v>
      </c>
      <c r="G496" s="90">
        <f t="shared" si="55"/>
        <v>168</v>
      </c>
      <c r="H496" s="90">
        <f t="shared" si="55"/>
        <v>2</v>
      </c>
      <c r="I496" s="90">
        <f t="shared" si="55"/>
        <v>143</v>
      </c>
      <c r="J496" s="90">
        <f t="shared" si="55"/>
        <v>7</v>
      </c>
      <c r="K496" s="90">
        <f t="shared" si="55"/>
        <v>16</v>
      </c>
      <c r="L496" s="90">
        <f t="shared" si="55"/>
        <v>0</v>
      </c>
      <c r="M496" s="90">
        <f t="shared" si="55"/>
        <v>12</v>
      </c>
      <c r="N496" s="90">
        <f t="shared" si="55"/>
        <v>310000</v>
      </c>
      <c r="O496" s="90">
        <f t="shared" si="55"/>
        <v>203000</v>
      </c>
      <c r="P496" s="90">
        <f t="shared" si="55"/>
        <v>15000</v>
      </c>
      <c r="Q496" s="90">
        <f t="shared" si="55"/>
        <v>98000</v>
      </c>
      <c r="R496" s="90">
        <f t="shared" si="55"/>
        <v>98000</v>
      </c>
    </row>
    <row r="497" spans="1:18" ht="18" customHeight="1" x14ac:dyDescent="0.25">
      <c r="A497" s="59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</row>
    <row r="498" spans="1:18" ht="18" customHeight="1" thickBot="1" x14ac:dyDescent="0.35">
      <c r="A498" s="54" t="s">
        <v>20</v>
      </c>
      <c r="B498" s="50"/>
      <c r="C498" s="50"/>
      <c r="D498" s="50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15"/>
      <c r="R498" s="15"/>
    </row>
    <row r="499" spans="1:18" ht="18" customHeight="1" x14ac:dyDescent="0.25">
      <c r="A499" s="91" t="s">
        <v>27</v>
      </c>
      <c r="B499" s="92"/>
      <c r="C499" s="93">
        <v>17</v>
      </c>
      <c r="D499" s="93">
        <v>6</v>
      </c>
      <c r="E499" s="94">
        <v>11</v>
      </c>
      <c r="F499" s="94">
        <v>14</v>
      </c>
      <c r="G499" s="94">
        <v>14</v>
      </c>
      <c r="H499" s="94"/>
      <c r="I499" s="94">
        <v>13</v>
      </c>
      <c r="J499" s="94">
        <v>1</v>
      </c>
      <c r="K499" s="94"/>
      <c r="L499" s="94"/>
      <c r="M499" s="94"/>
      <c r="N499" s="94">
        <v>37000</v>
      </c>
      <c r="O499" s="94">
        <v>25000</v>
      </c>
      <c r="P499" s="94">
        <v>3000</v>
      </c>
      <c r="Q499" s="94">
        <v>12000</v>
      </c>
      <c r="R499" s="94">
        <v>12000</v>
      </c>
    </row>
    <row r="500" spans="1:18" ht="18" customHeight="1" x14ac:dyDescent="0.25">
      <c r="A500" s="85" t="s">
        <v>28</v>
      </c>
      <c r="B500" s="95"/>
      <c r="C500" s="96">
        <v>56</v>
      </c>
      <c r="D500" s="96">
        <v>34</v>
      </c>
      <c r="E500" s="97">
        <v>22</v>
      </c>
      <c r="F500" s="97">
        <v>53</v>
      </c>
      <c r="G500" s="97">
        <v>53</v>
      </c>
      <c r="H500" s="97"/>
      <c r="I500" s="97">
        <v>47</v>
      </c>
      <c r="J500" s="97"/>
      <c r="K500" s="97">
        <v>6</v>
      </c>
      <c r="L500" s="97"/>
      <c r="M500" s="97"/>
      <c r="N500" s="97">
        <v>66000</v>
      </c>
      <c r="O500" s="97">
        <v>49000</v>
      </c>
      <c r="P500" s="97">
        <v>8000</v>
      </c>
      <c r="Q500" s="97">
        <v>17000</v>
      </c>
      <c r="R500" s="97">
        <v>17000</v>
      </c>
    </row>
    <row r="501" spans="1:18" ht="18" customHeight="1" x14ac:dyDescent="0.25">
      <c r="A501" s="85" t="s">
        <v>44</v>
      </c>
      <c r="B501" s="95"/>
      <c r="C501" s="96"/>
      <c r="D501" s="96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8"/>
      <c r="R501" s="99"/>
    </row>
    <row r="502" spans="1:18" s="2" customFormat="1" ht="18" customHeight="1" x14ac:dyDescent="0.25">
      <c r="A502" s="85" t="s">
        <v>71</v>
      </c>
      <c r="B502" s="95"/>
      <c r="C502" s="96">
        <v>16</v>
      </c>
      <c r="D502" s="96"/>
      <c r="E502" s="97">
        <v>16</v>
      </c>
      <c r="F502" s="97">
        <v>16</v>
      </c>
      <c r="G502" s="97">
        <v>16</v>
      </c>
      <c r="H502" s="97"/>
      <c r="I502" s="97"/>
      <c r="J502" s="97">
        <v>16</v>
      </c>
      <c r="K502" s="97"/>
      <c r="L502" s="97"/>
      <c r="M502" s="97"/>
      <c r="N502" s="97"/>
      <c r="O502" s="97"/>
      <c r="P502" s="97"/>
      <c r="Q502" s="98"/>
      <c r="R502" s="99"/>
    </row>
    <row r="503" spans="1:18" s="2" customFormat="1" ht="18" customHeight="1" x14ac:dyDescent="0.25">
      <c r="A503" s="85" t="s">
        <v>87</v>
      </c>
      <c r="B503" s="95"/>
      <c r="C503" s="96">
        <v>3</v>
      </c>
      <c r="D503" s="96"/>
      <c r="E503" s="97">
        <v>3</v>
      </c>
      <c r="F503" s="97">
        <v>3</v>
      </c>
      <c r="G503" s="97">
        <v>3</v>
      </c>
      <c r="H503" s="97">
        <v>3</v>
      </c>
      <c r="I503" s="97"/>
      <c r="J503" s="97"/>
      <c r="K503" s="97"/>
      <c r="L503" s="97"/>
      <c r="M503" s="97"/>
      <c r="N503" s="97"/>
      <c r="O503" s="97"/>
      <c r="P503" s="97"/>
      <c r="Q503" s="98"/>
      <c r="R503" s="99"/>
    </row>
    <row r="504" spans="1:18" s="2" customFormat="1" ht="18" customHeight="1" x14ac:dyDescent="0.25">
      <c r="A504" s="85" t="s">
        <v>98</v>
      </c>
      <c r="B504" s="95"/>
      <c r="C504" s="96"/>
      <c r="D504" s="96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8"/>
      <c r="R504" s="99"/>
    </row>
    <row r="505" spans="1:18" s="2" customFormat="1" ht="18" customHeight="1" x14ac:dyDescent="0.25">
      <c r="A505" s="85" t="s">
        <v>65</v>
      </c>
      <c r="B505" s="95"/>
      <c r="C505" s="96"/>
      <c r="D505" s="96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8"/>
      <c r="R505" s="99"/>
    </row>
    <row r="506" spans="1:18" s="2" customFormat="1" ht="18" customHeight="1" x14ac:dyDescent="0.25">
      <c r="A506" s="85" t="s">
        <v>99</v>
      </c>
      <c r="B506" s="95"/>
      <c r="C506" s="96"/>
      <c r="D506" s="96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8"/>
      <c r="R506" s="99"/>
    </row>
    <row r="507" spans="1:18" s="2" customFormat="1" ht="18" customHeight="1" x14ac:dyDescent="0.25">
      <c r="A507" s="85" t="s">
        <v>100</v>
      </c>
      <c r="B507" s="95"/>
      <c r="C507" s="96"/>
      <c r="D507" s="96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8"/>
      <c r="R507" s="99"/>
    </row>
    <row r="508" spans="1:18" s="2" customFormat="1" ht="18" customHeight="1" x14ac:dyDescent="0.25">
      <c r="A508" s="85" t="s">
        <v>29</v>
      </c>
      <c r="B508" s="95"/>
      <c r="C508" s="96"/>
      <c r="D508" s="96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8"/>
      <c r="R508" s="99"/>
    </row>
    <row r="509" spans="1:18" s="2" customFormat="1" ht="18" customHeight="1" x14ac:dyDescent="0.25">
      <c r="A509" s="85" t="s">
        <v>30</v>
      </c>
      <c r="B509" s="95"/>
      <c r="C509" s="96">
        <v>42</v>
      </c>
      <c r="D509" s="96">
        <v>16</v>
      </c>
      <c r="E509" s="97">
        <v>26</v>
      </c>
      <c r="F509" s="97">
        <v>42</v>
      </c>
      <c r="G509" s="97">
        <v>42</v>
      </c>
      <c r="H509" s="97"/>
      <c r="I509" s="97">
        <v>23</v>
      </c>
      <c r="J509" s="97">
        <v>19</v>
      </c>
      <c r="K509" s="97"/>
      <c r="L509" s="97"/>
      <c r="M509" s="97"/>
      <c r="N509" s="97">
        <v>38000</v>
      </c>
      <c r="O509" s="97">
        <v>23000</v>
      </c>
      <c r="P509" s="97">
        <v>11500</v>
      </c>
      <c r="Q509" s="98">
        <v>15000</v>
      </c>
      <c r="R509" s="99">
        <v>15000</v>
      </c>
    </row>
    <row r="510" spans="1:18" s="2" customFormat="1" ht="18" customHeight="1" x14ac:dyDescent="0.25">
      <c r="A510" s="85" t="s">
        <v>31</v>
      </c>
      <c r="B510" s="95"/>
      <c r="C510" s="96"/>
      <c r="D510" s="96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8"/>
      <c r="R510" s="99"/>
    </row>
    <row r="511" spans="1:18" s="2" customFormat="1" ht="18" customHeight="1" x14ac:dyDescent="0.25">
      <c r="A511" s="85" t="s">
        <v>70</v>
      </c>
      <c r="B511" s="95"/>
      <c r="C511" s="96"/>
      <c r="D511" s="96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8"/>
      <c r="R511" s="99"/>
    </row>
    <row r="512" spans="1:18" s="2" customFormat="1" ht="18" customHeight="1" x14ac:dyDescent="0.25">
      <c r="A512" s="85" t="s">
        <v>112</v>
      </c>
      <c r="B512" s="95"/>
      <c r="C512" s="96"/>
      <c r="D512" s="96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8"/>
      <c r="R512" s="99"/>
    </row>
    <row r="513" spans="1:18" s="2" customFormat="1" ht="18" customHeight="1" x14ac:dyDescent="0.25">
      <c r="A513" s="85" t="s">
        <v>53</v>
      </c>
      <c r="B513" s="95"/>
      <c r="C513" s="96"/>
      <c r="D513" s="96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8"/>
      <c r="R513" s="99"/>
    </row>
    <row r="514" spans="1:18" s="2" customFormat="1" ht="18" customHeight="1" x14ac:dyDescent="0.25">
      <c r="A514" s="85" t="s">
        <v>54</v>
      </c>
      <c r="B514" s="95"/>
      <c r="C514" s="96"/>
      <c r="D514" s="96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8"/>
      <c r="R514" s="99"/>
    </row>
    <row r="515" spans="1:18" s="2" customFormat="1" ht="18" customHeight="1" x14ac:dyDescent="0.25">
      <c r="A515" s="85" t="s">
        <v>55</v>
      </c>
      <c r="B515" s="95"/>
      <c r="C515" s="96">
        <v>2</v>
      </c>
      <c r="D515" s="96"/>
      <c r="E515" s="97">
        <v>2</v>
      </c>
      <c r="F515" s="97">
        <v>2</v>
      </c>
      <c r="G515" s="97">
        <v>2</v>
      </c>
      <c r="H515" s="97">
        <v>2</v>
      </c>
      <c r="I515" s="97"/>
      <c r="J515" s="97"/>
      <c r="K515" s="97"/>
      <c r="L515" s="97"/>
      <c r="M515" s="97"/>
      <c r="N515" s="97"/>
      <c r="O515" s="97"/>
      <c r="P515" s="97"/>
      <c r="Q515" s="98"/>
      <c r="R515" s="99"/>
    </row>
    <row r="516" spans="1:18" s="2" customFormat="1" ht="18" customHeight="1" x14ac:dyDescent="0.25">
      <c r="A516" s="85" t="s">
        <v>56</v>
      </c>
      <c r="B516" s="95"/>
      <c r="C516" s="96">
        <v>1</v>
      </c>
      <c r="D516" s="96">
        <v>1</v>
      </c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8"/>
      <c r="R516" s="99"/>
    </row>
    <row r="517" spans="1:18" s="2" customFormat="1" ht="18" customHeight="1" x14ac:dyDescent="0.25">
      <c r="A517" s="85" t="s">
        <v>101</v>
      </c>
      <c r="B517" s="95"/>
      <c r="C517" s="96"/>
      <c r="D517" s="96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8"/>
      <c r="R517" s="98"/>
    </row>
    <row r="518" spans="1:18" s="2" customFormat="1" ht="18" customHeight="1" x14ac:dyDescent="0.25">
      <c r="A518" s="85" t="s">
        <v>57</v>
      </c>
      <c r="B518" s="95"/>
      <c r="C518" s="96"/>
      <c r="D518" s="96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8"/>
      <c r="R518" s="98"/>
    </row>
    <row r="519" spans="1:18" ht="18" customHeight="1" x14ac:dyDescent="0.25">
      <c r="A519" s="85" t="s">
        <v>58</v>
      </c>
      <c r="B519" s="95"/>
      <c r="C519" s="96"/>
      <c r="D519" s="96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8"/>
      <c r="R519" s="98"/>
    </row>
    <row r="520" spans="1:18" ht="18" customHeight="1" x14ac:dyDescent="0.25">
      <c r="A520" s="85" t="s">
        <v>113</v>
      </c>
      <c r="B520" s="95"/>
      <c r="C520" s="96"/>
      <c r="D520" s="96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8"/>
      <c r="R520" s="98"/>
    </row>
    <row r="521" spans="1:18" ht="18" customHeight="1" x14ac:dyDescent="0.25">
      <c r="A521" s="85" t="s">
        <v>66</v>
      </c>
      <c r="B521" s="95"/>
      <c r="C521" s="96">
        <v>1</v>
      </c>
      <c r="D521" s="96"/>
      <c r="E521" s="97">
        <v>1</v>
      </c>
      <c r="F521" s="97">
        <v>1</v>
      </c>
      <c r="G521" s="97">
        <v>1</v>
      </c>
      <c r="H521" s="97"/>
      <c r="I521" s="97"/>
      <c r="J521" s="97">
        <v>1</v>
      </c>
      <c r="K521" s="97"/>
      <c r="L521" s="97"/>
      <c r="M521" s="97"/>
      <c r="N521" s="97"/>
      <c r="O521" s="97"/>
      <c r="P521" s="97"/>
      <c r="Q521" s="97"/>
      <c r="R521" s="97"/>
    </row>
    <row r="522" spans="1:18" ht="18" customHeight="1" x14ac:dyDescent="0.25">
      <c r="A522" s="85" t="s">
        <v>102</v>
      </c>
      <c r="B522" s="95"/>
      <c r="C522" s="96"/>
      <c r="D522" s="96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</row>
    <row r="523" spans="1:18" ht="18" customHeight="1" x14ac:dyDescent="0.25">
      <c r="A523" s="85" t="s">
        <v>67</v>
      </c>
      <c r="B523" s="95"/>
      <c r="C523" s="96">
        <v>5</v>
      </c>
      <c r="D523" s="96"/>
      <c r="E523" s="97">
        <v>5</v>
      </c>
      <c r="F523" s="97">
        <v>5</v>
      </c>
      <c r="G523" s="97">
        <v>5</v>
      </c>
      <c r="H523" s="97"/>
      <c r="I523" s="97">
        <v>5</v>
      </c>
      <c r="J523" s="97"/>
      <c r="K523" s="97"/>
      <c r="L523" s="97"/>
      <c r="M523" s="97"/>
      <c r="N523" s="97">
        <v>7000</v>
      </c>
      <c r="O523" s="97">
        <v>6000</v>
      </c>
      <c r="P523" s="97">
        <v>6000</v>
      </c>
      <c r="Q523" s="98">
        <v>1000</v>
      </c>
      <c r="R523" s="98">
        <v>1000</v>
      </c>
    </row>
    <row r="524" spans="1:18" ht="18" customHeight="1" x14ac:dyDescent="0.25">
      <c r="A524" s="85" t="s">
        <v>68</v>
      </c>
      <c r="B524" s="95"/>
      <c r="C524" s="96"/>
      <c r="D524" s="96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8"/>
      <c r="R524" s="99"/>
    </row>
    <row r="525" spans="1:18" ht="18" customHeight="1" x14ac:dyDescent="0.25">
      <c r="A525" s="85" t="s">
        <v>114</v>
      </c>
      <c r="B525" s="95"/>
      <c r="C525" s="96"/>
      <c r="D525" s="96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8"/>
      <c r="R525" s="99"/>
    </row>
    <row r="526" spans="1:18" ht="18" customHeight="1" x14ac:dyDescent="0.25">
      <c r="A526" s="85" t="s">
        <v>115</v>
      </c>
      <c r="B526" s="95"/>
      <c r="C526" s="96"/>
      <c r="D526" s="96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8"/>
      <c r="R526" s="99"/>
    </row>
    <row r="527" spans="1:18" ht="18" customHeight="1" x14ac:dyDescent="0.25">
      <c r="A527" s="85" t="s">
        <v>69</v>
      </c>
      <c r="B527" s="95"/>
      <c r="C527" s="96">
        <v>2</v>
      </c>
      <c r="D527" s="96"/>
      <c r="E527" s="97">
        <v>2</v>
      </c>
      <c r="F527" s="97">
        <v>1</v>
      </c>
      <c r="G527" s="97">
        <v>1</v>
      </c>
      <c r="H527" s="97"/>
      <c r="I527" s="97">
        <v>1</v>
      </c>
      <c r="J527" s="97"/>
      <c r="K527" s="97"/>
      <c r="L527" s="97"/>
      <c r="M527" s="97"/>
      <c r="N527" s="97">
        <v>3000</v>
      </c>
      <c r="O527" s="97">
        <v>3000</v>
      </c>
      <c r="P527" s="97">
        <v>3000</v>
      </c>
      <c r="Q527" s="98"/>
      <c r="R527" s="99"/>
    </row>
    <row r="528" spans="1:18" ht="18" customHeight="1" x14ac:dyDescent="0.25">
      <c r="A528" s="85" t="s">
        <v>85</v>
      </c>
      <c r="B528" s="95"/>
      <c r="C528" s="96"/>
      <c r="D528" s="96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8"/>
      <c r="R528" s="99"/>
    </row>
    <row r="529" spans="1:18" ht="18" customHeight="1" x14ac:dyDescent="0.25">
      <c r="A529" s="85" t="s">
        <v>89</v>
      </c>
      <c r="B529" s="95"/>
      <c r="C529" s="96"/>
      <c r="D529" s="96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8"/>
      <c r="R529" s="99"/>
    </row>
    <row r="530" spans="1:18" ht="18" customHeight="1" x14ac:dyDescent="0.25">
      <c r="A530" s="85" t="s">
        <v>90</v>
      </c>
      <c r="B530" s="95"/>
      <c r="C530" s="96"/>
      <c r="D530" s="96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8"/>
      <c r="R530" s="99"/>
    </row>
    <row r="531" spans="1:18" ht="18" customHeight="1" x14ac:dyDescent="0.25">
      <c r="A531" s="85" t="s">
        <v>122</v>
      </c>
      <c r="B531" s="95"/>
      <c r="C531" s="96"/>
      <c r="D531" s="96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8"/>
      <c r="R531" s="99"/>
    </row>
    <row r="532" spans="1:18" ht="18" customHeight="1" x14ac:dyDescent="0.25">
      <c r="A532" s="85" t="s">
        <v>103</v>
      </c>
      <c r="B532" s="95"/>
      <c r="C532" s="96"/>
      <c r="D532" s="96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8"/>
      <c r="R532" s="99"/>
    </row>
    <row r="533" spans="1:18" ht="18" customHeight="1" x14ac:dyDescent="0.25">
      <c r="A533" s="85" t="s">
        <v>32</v>
      </c>
      <c r="B533" s="95"/>
      <c r="C533" s="96"/>
      <c r="D533" s="96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8"/>
      <c r="R533" s="99"/>
    </row>
    <row r="534" spans="1:18" ht="18" customHeight="1" x14ac:dyDescent="0.25">
      <c r="A534" s="85" t="s">
        <v>35</v>
      </c>
      <c r="B534" s="95"/>
      <c r="C534" s="96"/>
      <c r="D534" s="96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8"/>
      <c r="R534" s="99"/>
    </row>
    <row r="535" spans="1:18" ht="18" customHeight="1" x14ac:dyDescent="0.25">
      <c r="A535" s="85" t="s">
        <v>59</v>
      </c>
      <c r="B535" s="95"/>
      <c r="C535" s="96"/>
      <c r="D535" s="96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8"/>
      <c r="R535" s="99"/>
    </row>
    <row r="536" spans="1:18" ht="18" customHeight="1" x14ac:dyDescent="0.25">
      <c r="A536" s="85" t="s">
        <v>33</v>
      </c>
      <c r="B536" s="95"/>
      <c r="C536" s="96"/>
      <c r="D536" s="96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8"/>
      <c r="R536" s="99"/>
    </row>
    <row r="537" spans="1:18" ht="18" customHeight="1" thickBot="1" x14ac:dyDescent="0.3">
      <c r="A537" s="100" t="s">
        <v>7</v>
      </c>
      <c r="B537" s="101">
        <v>20</v>
      </c>
      <c r="C537" s="90">
        <f>SUM(C499:C536)</f>
        <v>145</v>
      </c>
      <c r="D537" s="90">
        <f t="shared" ref="D537:R537" si="56">SUM(D499:D536)</f>
        <v>57</v>
      </c>
      <c r="E537" s="90">
        <f t="shared" si="56"/>
        <v>88</v>
      </c>
      <c r="F537" s="90">
        <f t="shared" si="56"/>
        <v>137</v>
      </c>
      <c r="G537" s="90">
        <f t="shared" si="56"/>
        <v>137</v>
      </c>
      <c r="H537" s="90">
        <f t="shared" si="56"/>
        <v>5</v>
      </c>
      <c r="I537" s="90">
        <f t="shared" si="56"/>
        <v>89</v>
      </c>
      <c r="J537" s="90">
        <f t="shared" si="56"/>
        <v>37</v>
      </c>
      <c r="K537" s="90">
        <f t="shared" si="56"/>
        <v>6</v>
      </c>
      <c r="L537" s="90">
        <f t="shared" si="56"/>
        <v>0</v>
      </c>
      <c r="M537" s="90">
        <f t="shared" si="56"/>
        <v>0</v>
      </c>
      <c r="N537" s="90">
        <f t="shared" si="56"/>
        <v>151000</v>
      </c>
      <c r="O537" s="90">
        <f t="shared" si="56"/>
        <v>106000</v>
      </c>
      <c r="P537" s="90">
        <f t="shared" si="56"/>
        <v>31500</v>
      </c>
      <c r="Q537" s="90">
        <f t="shared" si="56"/>
        <v>45000</v>
      </c>
      <c r="R537" s="90">
        <f t="shared" si="56"/>
        <v>45000</v>
      </c>
    </row>
    <row r="538" spans="1:18" ht="18" customHeight="1" x14ac:dyDescent="0.25">
      <c r="A538" s="59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</row>
    <row r="539" spans="1:18" ht="18" customHeight="1" thickBot="1" x14ac:dyDescent="0.35">
      <c r="A539" s="54" t="s">
        <v>21</v>
      </c>
      <c r="B539" s="50"/>
      <c r="C539" s="50"/>
      <c r="D539" s="50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15"/>
      <c r="R539" s="15"/>
    </row>
    <row r="540" spans="1:18" s="2" customFormat="1" ht="18" customHeight="1" x14ac:dyDescent="0.25">
      <c r="A540" s="91" t="s">
        <v>27</v>
      </c>
      <c r="B540" s="92"/>
      <c r="C540" s="93">
        <v>15</v>
      </c>
      <c r="D540" s="93">
        <v>10</v>
      </c>
      <c r="E540" s="94">
        <v>5</v>
      </c>
      <c r="F540" s="94">
        <v>15</v>
      </c>
      <c r="G540" s="94">
        <v>15</v>
      </c>
      <c r="H540" s="94"/>
      <c r="I540" s="94">
        <v>15</v>
      </c>
      <c r="J540" s="94"/>
      <c r="K540" s="94"/>
      <c r="L540" s="94"/>
      <c r="M540" s="94"/>
      <c r="N540" s="94">
        <v>33500</v>
      </c>
      <c r="O540" s="94">
        <v>10000</v>
      </c>
      <c r="P540" s="94">
        <v>6000</v>
      </c>
      <c r="Q540" s="94">
        <v>23500</v>
      </c>
      <c r="R540" s="94">
        <v>12500</v>
      </c>
    </row>
    <row r="541" spans="1:18" s="2" customFormat="1" ht="18" customHeight="1" x14ac:dyDescent="0.25">
      <c r="A541" s="85" t="s">
        <v>28</v>
      </c>
      <c r="B541" s="95"/>
      <c r="C541" s="96">
        <v>85</v>
      </c>
      <c r="D541" s="96">
        <v>78</v>
      </c>
      <c r="E541" s="97">
        <v>7</v>
      </c>
      <c r="F541" s="97">
        <v>85</v>
      </c>
      <c r="G541" s="97">
        <v>85</v>
      </c>
      <c r="H541" s="97">
        <v>5</v>
      </c>
      <c r="I541" s="97">
        <v>78</v>
      </c>
      <c r="J541" s="97">
        <v>2</v>
      </c>
      <c r="K541" s="97"/>
      <c r="L541" s="97"/>
      <c r="M541" s="97"/>
      <c r="N541" s="97">
        <v>174500</v>
      </c>
      <c r="O541" s="97">
        <v>126500</v>
      </c>
      <c r="P541" s="97">
        <v>37500</v>
      </c>
      <c r="Q541" s="97">
        <v>48000</v>
      </c>
      <c r="R541" s="97">
        <v>39000</v>
      </c>
    </row>
    <row r="542" spans="1:18" s="2" customFormat="1" ht="18" customHeight="1" x14ac:dyDescent="0.25">
      <c r="A542" s="85" t="s">
        <v>44</v>
      </c>
      <c r="B542" s="95"/>
      <c r="C542" s="96"/>
      <c r="D542" s="96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8"/>
      <c r="R542" s="99"/>
    </row>
    <row r="543" spans="1:18" s="2" customFormat="1" ht="18" customHeight="1" x14ac:dyDescent="0.25">
      <c r="A543" s="85" t="s">
        <v>71</v>
      </c>
      <c r="B543" s="95"/>
      <c r="C543" s="96">
        <v>8</v>
      </c>
      <c r="D543" s="96">
        <v>8</v>
      </c>
      <c r="E543" s="97"/>
      <c r="F543" s="97">
        <v>8</v>
      </c>
      <c r="G543" s="97">
        <v>8</v>
      </c>
      <c r="H543" s="97">
        <v>8</v>
      </c>
      <c r="I543" s="97"/>
      <c r="J543" s="97"/>
      <c r="K543" s="97"/>
      <c r="L543" s="97"/>
      <c r="M543" s="97"/>
      <c r="N543" s="97"/>
      <c r="O543" s="97"/>
      <c r="P543" s="97"/>
      <c r="Q543" s="98"/>
      <c r="R543" s="99"/>
    </row>
    <row r="544" spans="1:18" s="2" customFormat="1" ht="18" customHeight="1" x14ac:dyDescent="0.25">
      <c r="A544" s="85" t="s">
        <v>87</v>
      </c>
      <c r="B544" s="95"/>
      <c r="C544" s="96">
        <v>1</v>
      </c>
      <c r="D544" s="96">
        <v>1</v>
      </c>
      <c r="E544" s="97"/>
      <c r="F544" s="97">
        <v>1</v>
      </c>
      <c r="G544" s="97">
        <v>1</v>
      </c>
      <c r="H544" s="97">
        <v>1</v>
      </c>
      <c r="I544" s="97"/>
      <c r="J544" s="97"/>
      <c r="K544" s="97"/>
      <c r="L544" s="97"/>
      <c r="M544" s="97"/>
      <c r="N544" s="97"/>
      <c r="O544" s="97"/>
      <c r="P544" s="97"/>
      <c r="Q544" s="98"/>
      <c r="R544" s="99"/>
    </row>
    <row r="545" spans="1:18" s="2" customFormat="1" ht="18" customHeight="1" x14ac:dyDescent="0.25">
      <c r="A545" s="85" t="s">
        <v>98</v>
      </c>
      <c r="B545" s="95"/>
      <c r="C545" s="96"/>
      <c r="D545" s="96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8"/>
      <c r="R545" s="99"/>
    </row>
    <row r="546" spans="1:18" s="2" customFormat="1" ht="18" customHeight="1" x14ac:dyDescent="0.25">
      <c r="A546" s="85" t="s">
        <v>65</v>
      </c>
      <c r="B546" s="95"/>
      <c r="C546" s="96"/>
      <c r="D546" s="96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8"/>
      <c r="R546" s="99"/>
    </row>
    <row r="547" spans="1:18" s="2" customFormat="1" ht="18" customHeight="1" x14ac:dyDescent="0.25">
      <c r="A547" s="85" t="s">
        <v>99</v>
      </c>
      <c r="B547" s="95"/>
      <c r="C547" s="96"/>
      <c r="D547" s="96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8"/>
      <c r="R547" s="99"/>
    </row>
    <row r="548" spans="1:18" s="2" customFormat="1" ht="18" customHeight="1" x14ac:dyDescent="0.25">
      <c r="A548" s="85" t="s">
        <v>100</v>
      </c>
      <c r="B548" s="95"/>
      <c r="C548" s="96"/>
      <c r="D548" s="96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8"/>
      <c r="R548" s="43"/>
    </row>
    <row r="549" spans="1:18" s="2" customFormat="1" ht="18" customHeight="1" x14ac:dyDescent="0.25">
      <c r="A549" s="85" t="s">
        <v>29</v>
      </c>
      <c r="B549" s="95"/>
      <c r="C549" s="96"/>
      <c r="D549" s="96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8"/>
      <c r="R549" s="99"/>
    </row>
    <row r="550" spans="1:18" s="2" customFormat="1" ht="18" customHeight="1" x14ac:dyDescent="0.25">
      <c r="A550" s="85" t="s">
        <v>30</v>
      </c>
      <c r="B550" s="95"/>
      <c r="C550" s="96">
        <v>1</v>
      </c>
      <c r="D550" s="96">
        <v>1</v>
      </c>
      <c r="E550" s="97"/>
      <c r="F550" s="97">
        <v>1</v>
      </c>
      <c r="G550" s="97">
        <v>1</v>
      </c>
      <c r="H550" s="97"/>
      <c r="I550" s="97">
        <v>1</v>
      </c>
      <c r="J550" s="97"/>
      <c r="K550" s="97"/>
      <c r="L550" s="97"/>
      <c r="M550" s="97"/>
      <c r="N550" s="97">
        <v>1500</v>
      </c>
      <c r="O550" s="97">
        <v>1500</v>
      </c>
      <c r="P550" s="97"/>
      <c r="Q550" s="98"/>
      <c r="R550" s="99"/>
    </row>
    <row r="551" spans="1:18" s="2" customFormat="1" ht="18" customHeight="1" x14ac:dyDescent="0.25">
      <c r="A551" s="85" t="s">
        <v>31</v>
      </c>
      <c r="B551" s="95"/>
      <c r="C551" s="96"/>
      <c r="D551" s="96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8"/>
      <c r="R551" s="99"/>
    </row>
    <row r="552" spans="1:18" s="2" customFormat="1" ht="18" customHeight="1" x14ac:dyDescent="0.25">
      <c r="A552" s="85" t="s">
        <v>70</v>
      </c>
      <c r="B552" s="95"/>
      <c r="C552" s="96"/>
      <c r="D552" s="96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8"/>
      <c r="R552" s="99"/>
    </row>
    <row r="553" spans="1:18" s="2" customFormat="1" ht="18" customHeight="1" x14ac:dyDescent="0.25">
      <c r="A553" s="85" t="s">
        <v>112</v>
      </c>
      <c r="B553" s="95"/>
      <c r="C553" s="96"/>
      <c r="D553" s="96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8"/>
      <c r="R553" s="99"/>
    </row>
    <row r="554" spans="1:18" s="2" customFormat="1" ht="18" customHeight="1" x14ac:dyDescent="0.25">
      <c r="A554" s="85" t="s">
        <v>53</v>
      </c>
      <c r="B554" s="95"/>
      <c r="C554" s="96"/>
      <c r="D554" s="96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8"/>
      <c r="R554" s="99"/>
    </row>
    <row r="555" spans="1:18" s="2" customFormat="1" ht="18" customHeight="1" x14ac:dyDescent="0.25">
      <c r="A555" s="85" t="s">
        <v>54</v>
      </c>
      <c r="B555" s="95"/>
      <c r="C555" s="96">
        <v>34</v>
      </c>
      <c r="D555" s="96">
        <v>34</v>
      </c>
      <c r="E555" s="97"/>
      <c r="F555" s="97">
        <v>34</v>
      </c>
      <c r="G555" s="97">
        <v>34</v>
      </c>
      <c r="H555" s="97">
        <v>33</v>
      </c>
      <c r="I555" s="97">
        <v>1</v>
      </c>
      <c r="J555" s="97"/>
      <c r="K555" s="97"/>
      <c r="L555" s="97"/>
      <c r="M555" s="97"/>
      <c r="N555" s="97">
        <v>500</v>
      </c>
      <c r="O555" s="97"/>
      <c r="P555" s="97"/>
      <c r="Q555" s="98">
        <v>500</v>
      </c>
      <c r="R555" s="99"/>
    </row>
    <row r="556" spans="1:18" s="2" customFormat="1" ht="18" customHeight="1" x14ac:dyDescent="0.25">
      <c r="A556" s="85" t="s">
        <v>55</v>
      </c>
      <c r="B556" s="95"/>
      <c r="C556" s="96"/>
      <c r="D556" s="96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8"/>
      <c r="R556" s="99"/>
    </row>
    <row r="557" spans="1:18" ht="18" customHeight="1" x14ac:dyDescent="0.25">
      <c r="A557" s="85" t="s">
        <v>56</v>
      </c>
      <c r="B557" s="95"/>
      <c r="C557" s="96">
        <v>6</v>
      </c>
      <c r="D557" s="96">
        <v>6</v>
      </c>
      <c r="E557" s="97"/>
      <c r="F557" s="97">
        <v>6</v>
      </c>
      <c r="G557" s="97">
        <v>6</v>
      </c>
      <c r="H557" s="97">
        <v>1</v>
      </c>
      <c r="I557" s="97">
        <v>5</v>
      </c>
      <c r="J557" s="97"/>
      <c r="K557" s="97"/>
      <c r="L557" s="97"/>
      <c r="M557" s="97"/>
      <c r="N557" s="97">
        <v>11000</v>
      </c>
      <c r="O557" s="97">
        <v>9000</v>
      </c>
      <c r="P557" s="97">
        <v>2000</v>
      </c>
      <c r="Q557" s="98">
        <v>2000</v>
      </c>
      <c r="R557" s="99">
        <v>2000</v>
      </c>
    </row>
    <row r="558" spans="1:18" ht="18" customHeight="1" x14ac:dyDescent="0.25">
      <c r="A558" s="85" t="s">
        <v>101</v>
      </c>
      <c r="B558" s="95"/>
      <c r="C558" s="96"/>
      <c r="D558" s="96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8"/>
      <c r="R558" s="99"/>
    </row>
    <row r="559" spans="1:18" ht="18" customHeight="1" x14ac:dyDescent="0.25">
      <c r="A559" s="85" t="s">
        <v>57</v>
      </c>
      <c r="B559" s="95"/>
      <c r="C559" s="96"/>
      <c r="D559" s="96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8"/>
      <c r="R559" s="114"/>
    </row>
    <row r="560" spans="1:18" ht="18" customHeight="1" x14ac:dyDescent="0.25">
      <c r="A560" s="85" t="s">
        <v>58</v>
      </c>
      <c r="B560" s="95"/>
      <c r="C560" s="96"/>
      <c r="D560" s="96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8"/>
      <c r="R560" s="114"/>
    </row>
    <row r="561" spans="1:19" ht="18" customHeight="1" x14ac:dyDescent="0.25">
      <c r="A561" s="85" t="s">
        <v>113</v>
      </c>
      <c r="B561" s="95"/>
      <c r="C561" s="96"/>
      <c r="D561" s="96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8"/>
      <c r="R561" s="114"/>
    </row>
    <row r="562" spans="1:19" ht="18" customHeight="1" x14ac:dyDescent="0.25">
      <c r="A562" s="85" t="s">
        <v>66</v>
      </c>
      <c r="B562" s="95"/>
      <c r="C562" s="96"/>
      <c r="D562" s="96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84"/>
      <c r="S562" s="56"/>
    </row>
    <row r="563" spans="1:19" ht="18" customHeight="1" x14ac:dyDescent="0.25">
      <c r="A563" s="85" t="s">
        <v>102</v>
      </c>
      <c r="B563" s="95"/>
      <c r="C563" s="96"/>
      <c r="D563" s="96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84"/>
    </row>
    <row r="564" spans="1:19" ht="18" customHeight="1" x14ac:dyDescent="0.25">
      <c r="A564" s="85" t="s">
        <v>67</v>
      </c>
      <c r="B564" s="95"/>
      <c r="C564" s="96"/>
      <c r="D564" s="96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8"/>
      <c r="R564" s="83"/>
    </row>
    <row r="565" spans="1:19" ht="18" customHeight="1" x14ac:dyDescent="0.25">
      <c r="A565" s="85" t="s">
        <v>68</v>
      </c>
      <c r="B565" s="95"/>
      <c r="C565" s="96"/>
      <c r="D565" s="96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8"/>
      <c r="R565" s="43"/>
    </row>
    <row r="566" spans="1:19" ht="18" customHeight="1" x14ac:dyDescent="0.25">
      <c r="A566" s="85" t="s">
        <v>114</v>
      </c>
      <c r="B566" s="95"/>
      <c r="C566" s="96"/>
      <c r="D566" s="96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8"/>
      <c r="R566" s="43"/>
    </row>
    <row r="567" spans="1:19" ht="18" customHeight="1" x14ac:dyDescent="0.25">
      <c r="A567" s="85" t="s">
        <v>115</v>
      </c>
      <c r="B567" s="95"/>
      <c r="C567" s="96"/>
      <c r="D567" s="96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8"/>
      <c r="R567" s="43"/>
    </row>
    <row r="568" spans="1:19" ht="18" customHeight="1" x14ac:dyDescent="0.25">
      <c r="A568" s="85" t="s">
        <v>69</v>
      </c>
      <c r="B568" s="95"/>
      <c r="C568" s="96"/>
      <c r="D568" s="96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8"/>
      <c r="R568" s="43"/>
    </row>
    <row r="569" spans="1:19" ht="18" customHeight="1" x14ac:dyDescent="0.25">
      <c r="A569" s="85" t="s">
        <v>85</v>
      </c>
      <c r="B569" s="95"/>
      <c r="C569" s="96"/>
      <c r="D569" s="96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8"/>
      <c r="R569" s="43"/>
    </row>
    <row r="570" spans="1:19" ht="18" customHeight="1" x14ac:dyDescent="0.25">
      <c r="A570" s="85" t="s">
        <v>89</v>
      </c>
      <c r="B570" s="95"/>
      <c r="C570" s="96"/>
      <c r="D570" s="96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8"/>
      <c r="R570" s="43"/>
    </row>
    <row r="571" spans="1:19" ht="18" customHeight="1" x14ac:dyDescent="0.25">
      <c r="A571" s="85" t="s">
        <v>90</v>
      </c>
      <c r="B571" s="95"/>
      <c r="C571" s="96"/>
      <c r="D571" s="96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8"/>
      <c r="R571" s="43"/>
    </row>
    <row r="572" spans="1:19" ht="18" customHeight="1" x14ac:dyDescent="0.25">
      <c r="A572" s="85" t="s">
        <v>122</v>
      </c>
      <c r="B572" s="95"/>
      <c r="C572" s="96"/>
      <c r="D572" s="96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8"/>
      <c r="R572" s="43"/>
    </row>
    <row r="573" spans="1:19" ht="18" customHeight="1" x14ac:dyDescent="0.25">
      <c r="A573" s="85" t="s">
        <v>103</v>
      </c>
      <c r="B573" s="95"/>
      <c r="C573" s="96"/>
      <c r="D573" s="96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8"/>
      <c r="R573" s="43"/>
    </row>
    <row r="574" spans="1:19" ht="18" customHeight="1" x14ac:dyDescent="0.25">
      <c r="A574" s="85" t="s">
        <v>32</v>
      </c>
      <c r="B574" s="95"/>
      <c r="C574" s="96"/>
      <c r="D574" s="96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8"/>
      <c r="R574" s="43"/>
    </row>
    <row r="575" spans="1:19" ht="18" customHeight="1" x14ac:dyDescent="0.25">
      <c r="A575" s="85" t="s">
        <v>35</v>
      </c>
      <c r="B575" s="95"/>
      <c r="C575" s="96"/>
      <c r="D575" s="96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8"/>
      <c r="R575" s="43"/>
    </row>
    <row r="576" spans="1:19" ht="18" customHeight="1" x14ac:dyDescent="0.25">
      <c r="A576" s="85" t="s">
        <v>59</v>
      </c>
      <c r="B576" s="95"/>
      <c r="C576" s="96"/>
      <c r="D576" s="96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8"/>
      <c r="R576" s="43"/>
    </row>
    <row r="577" spans="1:18" ht="18" customHeight="1" x14ac:dyDescent="0.25">
      <c r="A577" s="85" t="s">
        <v>33</v>
      </c>
      <c r="B577" s="95"/>
      <c r="C577" s="96"/>
      <c r="D577" s="96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8"/>
      <c r="R577" s="43"/>
    </row>
    <row r="578" spans="1:18" s="2" customFormat="1" ht="18" customHeight="1" thickBot="1" x14ac:dyDescent="0.3">
      <c r="A578" s="100" t="s">
        <v>7</v>
      </c>
      <c r="B578" s="101">
        <v>6</v>
      </c>
      <c r="C578" s="90">
        <f>SUM(C540:C577)</f>
        <v>150</v>
      </c>
      <c r="D578" s="90">
        <f t="shared" ref="D578:R578" si="57">SUM(D540:D577)</f>
        <v>138</v>
      </c>
      <c r="E578" s="90">
        <f t="shared" si="57"/>
        <v>12</v>
      </c>
      <c r="F578" s="90">
        <f t="shared" si="57"/>
        <v>150</v>
      </c>
      <c r="G578" s="90">
        <f t="shared" si="57"/>
        <v>150</v>
      </c>
      <c r="H578" s="90">
        <f t="shared" si="57"/>
        <v>48</v>
      </c>
      <c r="I578" s="90">
        <f t="shared" si="57"/>
        <v>100</v>
      </c>
      <c r="J578" s="90">
        <f t="shared" si="57"/>
        <v>2</v>
      </c>
      <c r="K578" s="90">
        <f t="shared" si="57"/>
        <v>0</v>
      </c>
      <c r="L578" s="90">
        <f t="shared" si="57"/>
        <v>0</v>
      </c>
      <c r="M578" s="90">
        <f t="shared" si="57"/>
        <v>0</v>
      </c>
      <c r="N578" s="90">
        <f t="shared" si="57"/>
        <v>221000</v>
      </c>
      <c r="O578" s="90">
        <f t="shared" si="57"/>
        <v>147000</v>
      </c>
      <c r="P578" s="90">
        <f t="shared" si="57"/>
        <v>45500</v>
      </c>
      <c r="Q578" s="90">
        <f t="shared" si="57"/>
        <v>74000</v>
      </c>
      <c r="R578" s="49">
        <f t="shared" si="57"/>
        <v>53500</v>
      </c>
    </row>
    <row r="579" spans="1:18" s="2" customFormat="1" ht="18" customHeight="1" x14ac:dyDescent="0.25">
      <c r="A579" s="108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60"/>
    </row>
    <row r="580" spans="1:18" s="2" customFormat="1" ht="18" customHeight="1" thickBot="1" x14ac:dyDescent="0.35">
      <c r="A580" s="57" t="s">
        <v>22</v>
      </c>
      <c r="B580" s="109"/>
      <c r="C580" s="109"/>
      <c r="D580" s="10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104"/>
      <c r="R580" s="15"/>
    </row>
    <row r="581" spans="1:18" s="2" customFormat="1" ht="18" customHeight="1" x14ac:dyDescent="0.25">
      <c r="A581" s="91" t="s">
        <v>27</v>
      </c>
      <c r="B581" s="92"/>
      <c r="C581" s="93">
        <v>49</v>
      </c>
      <c r="D581" s="93">
        <v>14</v>
      </c>
      <c r="E581" s="94">
        <v>35</v>
      </c>
      <c r="F581" s="94">
        <v>18</v>
      </c>
      <c r="G581" s="94">
        <v>16</v>
      </c>
      <c r="H581" s="94"/>
      <c r="I581" s="94">
        <v>16</v>
      </c>
      <c r="J581" s="94"/>
      <c r="K581" s="94"/>
      <c r="L581" s="94"/>
      <c r="M581" s="94"/>
      <c r="N581" s="94">
        <v>41000</v>
      </c>
      <c r="O581" s="94">
        <v>35000</v>
      </c>
      <c r="P581" s="94">
        <v>14000</v>
      </c>
      <c r="Q581" s="94">
        <v>6000</v>
      </c>
      <c r="R581" s="94">
        <v>6000</v>
      </c>
    </row>
    <row r="582" spans="1:18" s="2" customFormat="1" ht="18" customHeight="1" x14ac:dyDescent="0.25">
      <c r="A582" s="85" t="s">
        <v>28</v>
      </c>
      <c r="B582" s="95"/>
      <c r="C582" s="96">
        <v>81</v>
      </c>
      <c r="D582" s="96">
        <v>44</v>
      </c>
      <c r="E582" s="97">
        <v>37</v>
      </c>
      <c r="F582" s="97">
        <v>56</v>
      </c>
      <c r="G582" s="97">
        <v>56</v>
      </c>
      <c r="H582" s="97"/>
      <c r="I582" s="97">
        <v>53</v>
      </c>
      <c r="J582" s="97">
        <v>2</v>
      </c>
      <c r="K582" s="97">
        <v>1</v>
      </c>
      <c r="L582" s="97"/>
      <c r="M582" s="97"/>
      <c r="N582" s="97">
        <v>85000</v>
      </c>
      <c r="O582" s="97">
        <v>63000</v>
      </c>
      <c r="P582" s="97">
        <v>23000</v>
      </c>
      <c r="Q582" s="97">
        <v>22000</v>
      </c>
      <c r="R582" s="97">
        <v>22000</v>
      </c>
    </row>
    <row r="583" spans="1:18" s="2" customFormat="1" ht="18" customHeight="1" x14ac:dyDescent="0.25">
      <c r="A583" s="85" t="s">
        <v>44</v>
      </c>
      <c r="B583" s="95"/>
      <c r="C583" s="96"/>
      <c r="D583" s="96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8"/>
      <c r="R583" s="99"/>
    </row>
    <row r="584" spans="1:18" s="2" customFormat="1" ht="18" customHeight="1" x14ac:dyDescent="0.25">
      <c r="A584" s="85" t="s">
        <v>71</v>
      </c>
      <c r="B584" s="95"/>
      <c r="C584" s="96">
        <v>1</v>
      </c>
      <c r="D584" s="96"/>
      <c r="E584" s="97">
        <v>1</v>
      </c>
      <c r="F584" s="97">
        <v>1</v>
      </c>
      <c r="G584" s="97">
        <v>1</v>
      </c>
      <c r="H584" s="97">
        <v>1</v>
      </c>
      <c r="I584" s="97"/>
      <c r="J584" s="97"/>
      <c r="K584" s="97"/>
      <c r="L584" s="97"/>
      <c r="M584" s="97"/>
      <c r="N584" s="97"/>
      <c r="O584" s="97"/>
      <c r="P584" s="97"/>
      <c r="Q584" s="98"/>
      <c r="R584" s="99"/>
    </row>
    <row r="585" spans="1:18" s="2" customFormat="1" ht="18" customHeight="1" x14ac:dyDescent="0.25">
      <c r="A585" s="85" t="s">
        <v>87</v>
      </c>
      <c r="B585" s="95"/>
      <c r="C585" s="96"/>
      <c r="D585" s="96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8"/>
      <c r="R585" s="99"/>
    </row>
    <row r="586" spans="1:18" s="2" customFormat="1" ht="18" customHeight="1" x14ac:dyDescent="0.25">
      <c r="A586" s="85" t="s">
        <v>98</v>
      </c>
      <c r="B586" s="95"/>
      <c r="C586" s="96"/>
      <c r="D586" s="96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8"/>
      <c r="R586" s="43"/>
    </row>
    <row r="587" spans="1:18" s="2" customFormat="1" ht="18" customHeight="1" x14ac:dyDescent="0.25">
      <c r="A587" s="85" t="s">
        <v>65</v>
      </c>
      <c r="B587" s="95"/>
      <c r="C587" s="96"/>
      <c r="D587" s="96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8"/>
      <c r="R587" s="43"/>
    </row>
    <row r="588" spans="1:18" s="2" customFormat="1" ht="18" customHeight="1" x14ac:dyDescent="0.25">
      <c r="A588" s="85" t="s">
        <v>99</v>
      </c>
      <c r="B588" s="95"/>
      <c r="C588" s="96"/>
      <c r="D588" s="96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8"/>
      <c r="R588" s="43"/>
    </row>
    <row r="589" spans="1:18" s="2" customFormat="1" ht="18" customHeight="1" x14ac:dyDescent="0.25">
      <c r="A589" s="85" t="s">
        <v>100</v>
      </c>
      <c r="B589" s="95"/>
      <c r="C589" s="96"/>
      <c r="D589" s="96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8"/>
      <c r="R589" s="43"/>
    </row>
    <row r="590" spans="1:18" s="2" customFormat="1" ht="18" customHeight="1" x14ac:dyDescent="0.25">
      <c r="A590" s="85" t="s">
        <v>29</v>
      </c>
      <c r="B590" s="95"/>
      <c r="C590" s="96"/>
      <c r="D590" s="96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8"/>
      <c r="R590" s="43"/>
    </row>
    <row r="591" spans="1:18" s="2" customFormat="1" ht="18" customHeight="1" x14ac:dyDescent="0.25">
      <c r="A591" s="85" t="s">
        <v>30</v>
      </c>
      <c r="B591" s="95"/>
      <c r="C591" s="96">
        <v>8</v>
      </c>
      <c r="D591" s="96">
        <v>3</v>
      </c>
      <c r="E591" s="97">
        <v>5</v>
      </c>
      <c r="F591" s="97">
        <v>3</v>
      </c>
      <c r="G591" s="97">
        <v>3</v>
      </c>
      <c r="H591" s="97"/>
      <c r="I591" s="97">
        <v>1</v>
      </c>
      <c r="J591" s="97"/>
      <c r="K591" s="97">
        <v>2</v>
      </c>
      <c r="L591" s="97"/>
      <c r="M591" s="97"/>
      <c r="N591" s="97">
        <v>5000</v>
      </c>
      <c r="O591" s="97">
        <v>5000</v>
      </c>
      <c r="P591" s="97">
        <v>5000</v>
      </c>
      <c r="Q591" s="98"/>
      <c r="R591" s="43"/>
    </row>
    <row r="592" spans="1:18" s="2" customFormat="1" ht="18" customHeight="1" x14ac:dyDescent="0.25">
      <c r="A592" s="85" t="s">
        <v>31</v>
      </c>
      <c r="B592" s="95"/>
      <c r="C592" s="96"/>
      <c r="D592" s="96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8"/>
      <c r="R592" s="43"/>
    </row>
    <row r="593" spans="1:18" s="2" customFormat="1" ht="18" customHeight="1" x14ac:dyDescent="0.25">
      <c r="A593" s="85" t="s">
        <v>70</v>
      </c>
      <c r="B593" s="95"/>
      <c r="C593" s="96"/>
      <c r="D593" s="96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8"/>
      <c r="R593" s="43"/>
    </row>
    <row r="594" spans="1:18" s="2" customFormat="1" ht="18" customHeight="1" x14ac:dyDescent="0.25">
      <c r="A594" s="85" t="s">
        <v>112</v>
      </c>
      <c r="B594" s="95"/>
      <c r="C594" s="96"/>
      <c r="D594" s="96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8"/>
      <c r="R594" s="43"/>
    </row>
    <row r="595" spans="1:18" ht="18" customHeight="1" x14ac:dyDescent="0.25">
      <c r="A595" s="85" t="s">
        <v>53</v>
      </c>
      <c r="B595" s="95"/>
      <c r="C595" s="96"/>
      <c r="D595" s="96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8"/>
      <c r="R595" s="43"/>
    </row>
    <row r="596" spans="1:18" ht="18" customHeight="1" x14ac:dyDescent="0.25">
      <c r="A596" s="85" t="s">
        <v>54</v>
      </c>
      <c r="B596" s="95"/>
      <c r="C596" s="96"/>
      <c r="D596" s="96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8"/>
      <c r="R596" s="43"/>
    </row>
    <row r="597" spans="1:18" ht="18" customHeight="1" x14ac:dyDescent="0.25">
      <c r="A597" s="85" t="s">
        <v>55</v>
      </c>
      <c r="B597" s="95"/>
      <c r="C597" s="96"/>
      <c r="D597" s="96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8"/>
      <c r="R597" s="43"/>
    </row>
    <row r="598" spans="1:18" ht="18" customHeight="1" x14ac:dyDescent="0.25">
      <c r="A598" s="85" t="s">
        <v>56</v>
      </c>
      <c r="B598" s="95"/>
      <c r="C598" s="96"/>
      <c r="D598" s="96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8"/>
      <c r="R598" s="43"/>
    </row>
    <row r="599" spans="1:18" ht="18" customHeight="1" x14ac:dyDescent="0.25">
      <c r="A599" s="85" t="s">
        <v>101</v>
      </c>
      <c r="B599" s="95"/>
      <c r="C599" s="96"/>
      <c r="D599" s="96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8"/>
      <c r="R599" s="42"/>
    </row>
    <row r="600" spans="1:18" ht="18" customHeight="1" x14ac:dyDescent="0.25">
      <c r="A600" s="85" t="s">
        <v>57</v>
      </c>
      <c r="B600" s="95"/>
      <c r="C600" s="96"/>
      <c r="D600" s="96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8"/>
      <c r="R600" s="42"/>
    </row>
    <row r="601" spans="1:18" ht="18" customHeight="1" x14ac:dyDescent="0.25">
      <c r="A601" s="85" t="s">
        <v>58</v>
      </c>
      <c r="B601" s="95"/>
      <c r="C601" s="96"/>
      <c r="D601" s="96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8"/>
      <c r="R601" s="42"/>
    </row>
    <row r="602" spans="1:18" ht="18" customHeight="1" x14ac:dyDescent="0.25">
      <c r="A602" s="85" t="s">
        <v>113</v>
      </c>
      <c r="B602" s="95"/>
      <c r="C602" s="96"/>
      <c r="D602" s="96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8"/>
      <c r="R602" s="42"/>
    </row>
    <row r="603" spans="1:18" ht="18" customHeight="1" x14ac:dyDescent="0.25">
      <c r="A603" s="85" t="s">
        <v>66</v>
      </c>
      <c r="B603" s="95"/>
      <c r="C603" s="96">
        <v>3</v>
      </c>
      <c r="D603" s="96"/>
      <c r="E603" s="97">
        <v>3</v>
      </c>
      <c r="F603" s="97">
        <v>1</v>
      </c>
      <c r="G603" s="97">
        <v>1</v>
      </c>
      <c r="H603" s="97"/>
      <c r="I603" s="97">
        <v>1</v>
      </c>
      <c r="J603" s="97"/>
      <c r="K603" s="97"/>
      <c r="L603" s="97"/>
      <c r="M603" s="97"/>
      <c r="N603" s="97">
        <v>3000</v>
      </c>
      <c r="O603" s="97">
        <v>3000</v>
      </c>
      <c r="P603" s="97">
        <v>3000</v>
      </c>
      <c r="Q603" s="97"/>
      <c r="R603" s="41"/>
    </row>
    <row r="604" spans="1:18" ht="18" customHeight="1" x14ac:dyDescent="0.25">
      <c r="A604" s="85" t="s">
        <v>102</v>
      </c>
      <c r="B604" s="95"/>
      <c r="C604" s="96"/>
      <c r="D604" s="96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41"/>
    </row>
    <row r="605" spans="1:18" ht="18" customHeight="1" x14ac:dyDescent="0.25">
      <c r="A605" s="85" t="s">
        <v>67</v>
      </c>
      <c r="B605" s="95"/>
      <c r="C605" s="96">
        <v>6</v>
      </c>
      <c r="D605" s="96"/>
      <c r="E605" s="97">
        <v>6</v>
      </c>
      <c r="F605" s="97">
        <v>3</v>
      </c>
      <c r="G605" s="97">
        <v>3</v>
      </c>
      <c r="H605" s="97"/>
      <c r="I605" s="97">
        <v>3</v>
      </c>
      <c r="J605" s="97"/>
      <c r="K605" s="97"/>
      <c r="L605" s="97"/>
      <c r="M605" s="97"/>
      <c r="N605" s="97">
        <v>6000</v>
      </c>
      <c r="O605" s="97">
        <v>6000</v>
      </c>
      <c r="P605" s="97">
        <v>6000</v>
      </c>
      <c r="Q605" s="98"/>
      <c r="R605" s="43"/>
    </row>
    <row r="606" spans="1:18" ht="18" customHeight="1" x14ac:dyDescent="0.25">
      <c r="A606" s="85" t="s">
        <v>68</v>
      </c>
      <c r="B606" s="95"/>
      <c r="C606" s="96"/>
      <c r="D606" s="96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8"/>
      <c r="R606" s="43"/>
    </row>
    <row r="607" spans="1:18" ht="18" customHeight="1" x14ac:dyDescent="0.25">
      <c r="A607" s="85" t="s">
        <v>114</v>
      </c>
      <c r="B607" s="95"/>
      <c r="C607" s="96"/>
      <c r="D607" s="96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8"/>
      <c r="R607" s="43"/>
    </row>
    <row r="608" spans="1:18" ht="18" customHeight="1" x14ac:dyDescent="0.25">
      <c r="A608" s="85" t="s">
        <v>115</v>
      </c>
      <c r="B608" s="95"/>
      <c r="C608" s="96"/>
      <c r="D608" s="96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8"/>
      <c r="R608" s="43"/>
    </row>
    <row r="609" spans="1:18" ht="18" customHeight="1" x14ac:dyDescent="0.25">
      <c r="A609" s="85" t="s">
        <v>69</v>
      </c>
      <c r="B609" s="95"/>
      <c r="C609" s="96"/>
      <c r="D609" s="96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8"/>
      <c r="R609" s="43"/>
    </row>
    <row r="610" spans="1:18" ht="18" customHeight="1" x14ac:dyDescent="0.25">
      <c r="A610" s="85" t="s">
        <v>85</v>
      </c>
      <c r="B610" s="95"/>
      <c r="C610" s="96"/>
      <c r="D610" s="96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8"/>
      <c r="R610" s="43"/>
    </row>
    <row r="611" spans="1:18" ht="18" customHeight="1" x14ac:dyDescent="0.25">
      <c r="A611" s="85" t="s">
        <v>89</v>
      </c>
      <c r="B611" s="95"/>
      <c r="C611" s="96"/>
      <c r="D611" s="96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8"/>
      <c r="R611" s="43"/>
    </row>
    <row r="612" spans="1:18" ht="18" customHeight="1" x14ac:dyDescent="0.25">
      <c r="A612" s="85" t="s">
        <v>90</v>
      </c>
      <c r="B612" s="95"/>
      <c r="C612" s="96"/>
      <c r="D612" s="96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8"/>
      <c r="R612" s="43"/>
    </row>
    <row r="613" spans="1:18" ht="18" customHeight="1" x14ac:dyDescent="0.25">
      <c r="A613" s="85" t="s">
        <v>122</v>
      </c>
      <c r="B613" s="95"/>
      <c r="C613" s="96"/>
      <c r="D613" s="96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8"/>
      <c r="R613" s="43"/>
    </row>
    <row r="614" spans="1:18" ht="18" customHeight="1" x14ac:dyDescent="0.25">
      <c r="A614" s="85" t="s">
        <v>103</v>
      </c>
      <c r="B614" s="95"/>
      <c r="C614" s="96"/>
      <c r="D614" s="96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8"/>
      <c r="R614" s="43"/>
    </row>
    <row r="615" spans="1:18" s="2" customFormat="1" ht="18" customHeight="1" x14ac:dyDescent="0.25">
      <c r="A615" s="85" t="s">
        <v>32</v>
      </c>
      <c r="B615" s="95"/>
      <c r="C615" s="96"/>
      <c r="D615" s="96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8"/>
      <c r="R615" s="43"/>
    </row>
    <row r="616" spans="1:18" s="2" customFormat="1" ht="18" customHeight="1" x14ac:dyDescent="0.25">
      <c r="A616" s="85" t="s">
        <v>35</v>
      </c>
      <c r="B616" s="95"/>
      <c r="C616" s="96"/>
      <c r="D616" s="96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8"/>
      <c r="R616" s="43"/>
    </row>
    <row r="617" spans="1:18" s="2" customFormat="1" ht="18" customHeight="1" x14ac:dyDescent="0.25">
      <c r="A617" s="85" t="s">
        <v>59</v>
      </c>
      <c r="B617" s="95"/>
      <c r="C617" s="96"/>
      <c r="D617" s="96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8"/>
      <c r="R617" s="43"/>
    </row>
    <row r="618" spans="1:18" s="2" customFormat="1" ht="18" customHeight="1" x14ac:dyDescent="0.25">
      <c r="A618" s="85" t="s">
        <v>33</v>
      </c>
      <c r="B618" s="95"/>
      <c r="C618" s="96">
        <v>2</v>
      </c>
      <c r="D618" s="96"/>
      <c r="E618" s="97">
        <v>2</v>
      </c>
      <c r="F618" s="97">
        <v>2</v>
      </c>
      <c r="G618" s="97">
        <v>2</v>
      </c>
      <c r="H618" s="97"/>
      <c r="I618" s="97">
        <v>1</v>
      </c>
      <c r="J618" s="97"/>
      <c r="K618" s="97"/>
      <c r="L618" s="97"/>
      <c r="M618" s="97"/>
      <c r="N618" s="97">
        <v>2000</v>
      </c>
      <c r="O618" s="97">
        <v>2000</v>
      </c>
      <c r="P618" s="97"/>
      <c r="Q618" s="98"/>
      <c r="R618" s="43"/>
    </row>
    <row r="619" spans="1:18" s="2" customFormat="1" ht="18" customHeight="1" thickBot="1" x14ac:dyDescent="0.3">
      <c r="A619" s="100" t="s">
        <v>7</v>
      </c>
      <c r="B619" s="101">
        <v>18</v>
      </c>
      <c r="C619" s="90">
        <f>SUM(C581:C618)</f>
        <v>150</v>
      </c>
      <c r="D619" s="90">
        <f t="shared" ref="D619:R619" si="58">SUM(D581:D618)</f>
        <v>61</v>
      </c>
      <c r="E619" s="90">
        <f t="shared" si="58"/>
        <v>89</v>
      </c>
      <c r="F619" s="90">
        <f t="shared" si="58"/>
        <v>84</v>
      </c>
      <c r="G619" s="90">
        <f t="shared" si="58"/>
        <v>82</v>
      </c>
      <c r="H619" s="90">
        <f t="shared" si="58"/>
        <v>1</v>
      </c>
      <c r="I619" s="90">
        <f t="shared" si="58"/>
        <v>75</v>
      </c>
      <c r="J619" s="90">
        <f t="shared" si="58"/>
        <v>2</v>
      </c>
      <c r="K619" s="90">
        <f t="shared" si="58"/>
        <v>3</v>
      </c>
      <c r="L619" s="90">
        <f t="shared" si="58"/>
        <v>0</v>
      </c>
      <c r="M619" s="90">
        <f t="shared" si="58"/>
        <v>0</v>
      </c>
      <c r="N619" s="90">
        <f t="shared" si="58"/>
        <v>142000</v>
      </c>
      <c r="O619" s="90">
        <f t="shared" si="58"/>
        <v>114000</v>
      </c>
      <c r="P619" s="90">
        <f t="shared" si="58"/>
        <v>51000</v>
      </c>
      <c r="Q619" s="90">
        <f t="shared" si="58"/>
        <v>28000</v>
      </c>
      <c r="R619" s="49">
        <f t="shared" si="58"/>
        <v>28000</v>
      </c>
    </row>
    <row r="620" spans="1:18" s="2" customFormat="1" ht="18" customHeight="1" x14ac:dyDescent="0.25">
      <c r="A620" s="108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60"/>
    </row>
    <row r="621" spans="1:18" s="2" customFormat="1" ht="18" customHeight="1" thickBot="1" x14ac:dyDescent="0.35">
      <c r="A621" s="54" t="s">
        <v>23</v>
      </c>
      <c r="B621" s="109"/>
      <c r="C621" s="109"/>
      <c r="D621" s="10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104"/>
      <c r="R621" s="15"/>
    </row>
    <row r="622" spans="1:18" s="2" customFormat="1" ht="18" customHeight="1" x14ac:dyDescent="0.25">
      <c r="A622" s="91" t="s">
        <v>27</v>
      </c>
      <c r="B622" s="92"/>
      <c r="C622" s="93">
        <v>24</v>
      </c>
      <c r="D622" s="93">
        <v>21</v>
      </c>
      <c r="E622" s="94">
        <v>3</v>
      </c>
      <c r="F622" s="94">
        <v>24</v>
      </c>
      <c r="G622" s="94">
        <v>24</v>
      </c>
      <c r="H622" s="94"/>
      <c r="I622" s="94">
        <v>22</v>
      </c>
      <c r="J622" s="94">
        <v>1</v>
      </c>
      <c r="K622" s="94">
        <v>1</v>
      </c>
      <c r="L622" s="94"/>
      <c r="M622" s="94"/>
      <c r="N622" s="94">
        <v>47500</v>
      </c>
      <c r="O622" s="94">
        <v>39500</v>
      </c>
      <c r="P622" s="94">
        <v>27500</v>
      </c>
      <c r="Q622" s="94">
        <v>8000</v>
      </c>
      <c r="R622" s="94">
        <v>8000</v>
      </c>
    </row>
    <row r="623" spans="1:18" s="2" customFormat="1" ht="18" customHeight="1" x14ac:dyDescent="0.25">
      <c r="A623" s="85" t="s">
        <v>28</v>
      </c>
      <c r="B623" s="95"/>
      <c r="C623" s="96">
        <v>135</v>
      </c>
      <c r="D623" s="96">
        <v>131</v>
      </c>
      <c r="E623" s="97">
        <v>4</v>
      </c>
      <c r="F623" s="97">
        <v>131</v>
      </c>
      <c r="G623" s="97">
        <v>131</v>
      </c>
      <c r="H623" s="97"/>
      <c r="I623" s="97">
        <v>112</v>
      </c>
      <c r="J623" s="97">
        <v>1</v>
      </c>
      <c r="K623" s="97">
        <v>18</v>
      </c>
      <c r="L623" s="97"/>
      <c r="M623" s="97"/>
      <c r="N623" s="97">
        <v>153000</v>
      </c>
      <c r="O623" s="97">
        <v>107000</v>
      </c>
      <c r="P623" s="97">
        <v>40000</v>
      </c>
      <c r="Q623" s="97">
        <v>46000</v>
      </c>
      <c r="R623" s="97">
        <v>45000</v>
      </c>
    </row>
    <row r="624" spans="1:18" s="2" customFormat="1" ht="18" customHeight="1" x14ac:dyDescent="0.25">
      <c r="A624" s="85" t="s">
        <v>44</v>
      </c>
      <c r="B624" s="95"/>
      <c r="C624" s="96"/>
      <c r="D624" s="96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8"/>
      <c r="R624" s="99"/>
    </row>
    <row r="625" spans="1:18" s="2" customFormat="1" ht="18" customHeight="1" x14ac:dyDescent="0.25">
      <c r="A625" s="85" t="s">
        <v>71</v>
      </c>
      <c r="B625" s="95"/>
      <c r="C625" s="96">
        <v>2</v>
      </c>
      <c r="D625" s="96">
        <v>2</v>
      </c>
      <c r="E625" s="97"/>
      <c r="F625" s="97">
        <v>2</v>
      </c>
      <c r="G625" s="97">
        <v>2</v>
      </c>
      <c r="H625" s="97"/>
      <c r="I625" s="97">
        <v>2</v>
      </c>
      <c r="J625" s="97"/>
      <c r="K625" s="97"/>
      <c r="L625" s="97"/>
      <c r="M625" s="97"/>
      <c r="N625" s="97">
        <v>2000</v>
      </c>
      <c r="O625" s="97">
        <v>1000</v>
      </c>
      <c r="P625" s="97"/>
      <c r="Q625" s="98">
        <v>1000</v>
      </c>
      <c r="R625" s="99">
        <v>1000</v>
      </c>
    </row>
    <row r="626" spans="1:18" s="2" customFormat="1" ht="18" customHeight="1" x14ac:dyDescent="0.25">
      <c r="A626" s="85" t="s">
        <v>87</v>
      </c>
      <c r="B626" s="95"/>
      <c r="C626" s="96"/>
      <c r="D626" s="96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8"/>
      <c r="R626" s="99"/>
    </row>
    <row r="627" spans="1:18" s="2" customFormat="1" ht="18" customHeight="1" x14ac:dyDescent="0.25">
      <c r="A627" s="85" t="s">
        <v>98</v>
      </c>
      <c r="B627" s="95"/>
      <c r="C627" s="96"/>
      <c r="D627" s="96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8"/>
      <c r="R627" s="99"/>
    </row>
    <row r="628" spans="1:18" s="2" customFormat="1" ht="18" customHeight="1" x14ac:dyDescent="0.25">
      <c r="A628" s="85" t="s">
        <v>65</v>
      </c>
      <c r="B628" s="95"/>
      <c r="C628" s="96"/>
      <c r="D628" s="96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8"/>
      <c r="R628" s="99"/>
    </row>
    <row r="629" spans="1:18" s="2" customFormat="1" ht="18" customHeight="1" x14ac:dyDescent="0.25">
      <c r="A629" s="85" t="s">
        <v>99</v>
      </c>
      <c r="B629" s="95"/>
      <c r="C629" s="96"/>
      <c r="D629" s="96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8"/>
      <c r="R629" s="99"/>
    </row>
    <row r="630" spans="1:18" s="2" customFormat="1" ht="18" customHeight="1" x14ac:dyDescent="0.25">
      <c r="A630" s="85" t="s">
        <v>100</v>
      </c>
      <c r="B630" s="95"/>
      <c r="C630" s="96"/>
      <c r="D630" s="96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8"/>
      <c r="R630" s="99"/>
    </row>
    <row r="631" spans="1:18" s="2" customFormat="1" ht="18" customHeight="1" x14ac:dyDescent="0.25">
      <c r="A631" s="85" t="s">
        <v>29</v>
      </c>
      <c r="B631" s="95"/>
      <c r="C631" s="96"/>
      <c r="D631" s="96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8"/>
      <c r="R631" s="99"/>
    </row>
    <row r="632" spans="1:18" s="2" customFormat="1" ht="18" customHeight="1" x14ac:dyDescent="0.25">
      <c r="A632" s="85" t="s">
        <v>30</v>
      </c>
      <c r="B632" s="95"/>
      <c r="C632" s="96">
        <v>2</v>
      </c>
      <c r="D632" s="96">
        <v>2</v>
      </c>
      <c r="E632" s="97"/>
      <c r="F632" s="97">
        <v>2</v>
      </c>
      <c r="G632" s="97">
        <v>2</v>
      </c>
      <c r="H632" s="97"/>
      <c r="I632" s="97">
        <v>2</v>
      </c>
      <c r="J632" s="97"/>
      <c r="K632" s="97"/>
      <c r="L632" s="97"/>
      <c r="M632" s="97"/>
      <c r="N632" s="97">
        <v>11500</v>
      </c>
      <c r="O632" s="97">
        <v>11500</v>
      </c>
      <c r="P632" s="97">
        <v>10000</v>
      </c>
      <c r="Q632" s="98"/>
      <c r="R632" s="99"/>
    </row>
    <row r="633" spans="1:18" ht="18" customHeight="1" x14ac:dyDescent="0.25">
      <c r="A633" s="85" t="s">
        <v>31</v>
      </c>
      <c r="B633" s="95"/>
      <c r="C633" s="96"/>
      <c r="D633" s="96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8"/>
      <c r="R633" s="99"/>
    </row>
    <row r="634" spans="1:18" ht="18" customHeight="1" x14ac:dyDescent="0.25">
      <c r="A634" s="85" t="s">
        <v>70</v>
      </c>
      <c r="B634" s="95"/>
      <c r="C634" s="96"/>
      <c r="D634" s="96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8"/>
      <c r="R634" s="99"/>
    </row>
    <row r="635" spans="1:18" ht="18" customHeight="1" x14ac:dyDescent="0.25">
      <c r="A635" s="85" t="s">
        <v>112</v>
      </c>
      <c r="B635" s="95"/>
      <c r="C635" s="96"/>
      <c r="D635" s="96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8"/>
      <c r="R635" s="99"/>
    </row>
    <row r="636" spans="1:18" ht="18" customHeight="1" x14ac:dyDescent="0.25">
      <c r="A636" s="85" t="s">
        <v>53</v>
      </c>
      <c r="B636" s="95"/>
      <c r="C636" s="96">
        <v>1</v>
      </c>
      <c r="D636" s="96">
        <v>1</v>
      </c>
      <c r="E636" s="97"/>
      <c r="F636" s="97">
        <v>1</v>
      </c>
      <c r="G636" s="97">
        <v>1</v>
      </c>
      <c r="H636" s="97"/>
      <c r="I636" s="97">
        <v>1</v>
      </c>
      <c r="J636" s="97"/>
      <c r="K636" s="97"/>
      <c r="L636" s="97"/>
      <c r="M636" s="97"/>
      <c r="N636" s="97">
        <v>500</v>
      </c>
      <c r="O636" s="97"/>
      <c r="P636" s="97"/>
      <c r="Q636" s="98">
        <v>500</v>
      </c>
      <c r="R636" s="99">
        <v>500</v>
      </c>
    </row>
    <row r="637" spans="1:18" ht="18" customHeight="1" x14ac:dyDescent="0.25">
      <c r="A637" s="85" t="s">
        <v>54</v>
      </c>
      <c r="B637" s="95"/>
      <c r="C637" s="96">
        <v>2</v>
      </c>
      <c r="D637" s="96">
        <v>2</v>
      </c>
      <c r="E637" s="97"/>
      <c r="F637" s="97">
        <v>2</v>
      </c>
      <c r="G637" s="97">
        <v>2</v>
      </c>
      <c r="H637" s="97"/>
      <c r="I637" s="97">
        <v>2</v>
      </c>
      <c r="J637" s="97"/>
      <c r="K637" s="97"/>
      <c r="L637" s="97"/>
      <c r="M637" s="97"/>
      <c r="N637" s="97">
        <v>1000</v>
      </c>
      <c r="O637" s="97">
        <v>500</v>
      </c>
      <c r="P637" s="97"/>
      <c r="Q637" s="98">
        <v>500</v>
      </c>
      <c r="R637" s="99">
        <v>500</v>
      </c>
    </row>
    <row r="638" spans="1:18" ht="18" customHeight="1" x14ac:dyDescent="0.25">
      <c r="A638" s="85" t="s">
        <v>55</v>
      </c>
      <c r="B638" s="95"/>
      <c r="C638" s="96">
        <v>1</v>
      </c>
      <c r="D638" s="96"/>
      <c r="E638" s="97">
        <v>1</v>
      </c>
      <c r="F638" s="97">
        <v>1</v>
      </c>
      <c r="G638" s="97">
        <v>1</v>
      </c>
      <c r="H638" s="97"/>
      <c r="I638" s="97">
        <v>1</v>
      </c>
      <c r="J638" s="97"/>
      <c r="K638" s="97"/>
      <c r="L638" s="97"/>
      <c r="M638" s="97"/>
      <c r="N638" s="97">
        <v>2000</v>
      </c>
      <c r="O638" s="97"/>
      <c r="P638" s="97"/>
      <c r="Q638" s="98">
        <v>2000</v>
      </c>
      <c r="R638" s="99">
        <v>2000</v>
      </c>
    </row>
    <row r="639" spans="1:18" ht="18" customHeight="1" x14ac:dyDescent="0.25">
      <c r="A639" s="85" t="s">
        <v>56</v>
      </c>
      <c r="B639" s="95"/>
      <c r="C639" s="96"/>
      <c r="D639" s="96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8"/>
      <c r="R639" s="98"/>
    </row>
    <row r="640" spans="1:18" ht="18" customHeight="1" x14ac:dyDescent="0.25">
      <c r="A640" s="85" t="s">
        <v>101</v>
      </c>
      <c r="B640" s="95"/>
      <c r="C640" s="96">
        <v>24</v>
      </c>
      <c r="D640" s="96">
        <v>24</v>
      </c>
      <c r="E640" s="97"/>
      <c r="F640" s="97">
        <v>24</v>
      </c>
      <c r="G640" s="97">
        <v>24</v>
      </c>
      <c r="H640" s="97"/>
      <c r="I640" s="97">
        <v>24</v>
      </c>
      <c r="J640" s="97"/>
      <c r="K640" s="97"/>
      <c r="L640" s="97"/>
      <c r="M640" s="97"/>
      <c r="N640" s="97">
        <v>24000</v>
      </c>
      <c r="O640" s="97">
        <v>4000</v>
      </c>
      <c r="P640" s="97">
        <v>3000</v>
      </c>
      <c r="Q640" s="98">
        <v>20000</v>
      </c>
      <c r="R640" s="98">
        <v>20000</v>
      </c>
    </row>
    <row r="641" spans="1:18" ht="18" customHeight="1" x14ac:dyDescent="0.25">
      <c r="A641" s="85" t="s">
        <v>57</v>
      </c>
      <c r="B641" s="95"/>
      <c r="C641" s="96"/>
      <c r="D641" s="96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8"/>
      <c r="R641" s="98"/>
    </row>
    <row r="642" spans="1:18" ht="18" customHeight="1" x14ac:dyDescent="0.25">
      <c r="A642" s="85" t="s">
        <v>58</v>
      </c>
      <c r="B642" s="95"/>
      <c r="C642" s="96"/>
      <c r="D642" s="96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8"/>
      <c r="R642" s="98"/>
    </row>
    <row r="643" spans="1:18" ht="18" customHeight="1" x14ac:dyDescent="0.25">
      <c r="A643" s="85" t="s">
        <v>113</v>
      </c>
      <c r="B643" s="95"/>
      <c r="C643" s="96"/>
      <c r="D643" s="96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8"/>
      <c r="R643" s="98"/>
    </row>
    <row r="644" spans="1:18" ht="18" customHeight="1" x14ac:dyDescent="0.25">
      <c r="A644" s="85" t="s">
        <v>66</v>
      </c>
      <c r="B644" s="95"/>
      <c r="C644" s="96">
        <v>8</v>
      </c>
      <c r="D644" s="96">
        <v>1</v>
      </c>
      <c r="E644" s="97">
        <v>7</v>
      </c>
      <c r="F644" s="97">
        <v>8</v>
      </c>
      <c r="G644" s="97">
        <v>8</v>
      </c>
      <c r="H644" s="97"/>
      <c r="I644" s="97">
        <v>8</v>
      </c>
      <c r="J644" s="97"/>
      <c r="K644" s="97"/>
      <c r="L644" s="97"/>
      <c r="M644" s="97"/>
      <c r="N644" s="97">
        <v>24000</v>
      </c>
      <c r="O644" s="97">
        <v>6000</v>
      </c>
      <c r="P644" s="97"/>
      <c r="Q644" s="97">
        <v>18000</v>
      </c>
      <c r="R644" s="97">
        <v>15000</v>
      </c>
    </row>
    <row r="645" spans="1:18" ht="18" customHeight="1" x14ac:dyDescent="0.25">
      <c r="A645" s="85" t="s">
        <v>102</v>
      </c>
      <c r="B645" s="95"/>
      <c r="C645" s="96"/>
      <c r="D645" s="96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</row>
    <row r="646" spans="1:18" ht="18" customHeight="1" x14ac:dyDescent="0.25">
      <c r="A646" s="85" t="s">
        <v>67</v>
      </c>
      <c r="B646" s="95"/>
      <c r="C646" s="96">
        <v>12</v>
      </c>
      <c r="D646" s="96"/>
      <c r="E646" s="97">
        <v>12</v>
      </c>
      <c r="F646" s="97">
        <v>11</v>
      </c>
      <c r="G646" s="97">
        <v>11</v>
      </c>
      <c r="H646" s="97"/>
      <c r="I646" s="97">
        <v>10</v>
      </c>
      <c r="J646" s="97"/>
      <c r="K646" s="97">
        <v>1</v>
      </c>
      <c r="L646" s="97"/>
      <c r="M646" s="97"/>
      <c r="N646" s="97">
        <v>18500</v>
      </c>
      <c r="O646" s="97">
        <v>16000</v>
      </c>
      <c r="P646" s="97">
        <v>10000</v>
      </c>
      <c r="Q646" s="98">
        <v>2500</v>
      </c>
      <c r="R646" s="98">
        <v>2500</v>
      </c>
    </row>
    <row r="647" spans="1:18" ht="18" customHeight="1" x14ac:dyDescent="0.25">
      <c r="A647" s="85" t="s">
        <v>68</v>
      </c>
      <c r="B647" s="95"/>
      <c r="C647" s="96">
        <v>1</v>
      </c>
      <c r="D647" s="96">
        <v>1</v>
      </c>
      <c r="E647" s="97"/>
      <c r="F647" s="97">
        <v>1</v>
      </c>
      <c r="G647" s="97">
        <v>1</v>
      </c>
      <c r="H647" s="97"/>
      <c r="I647" s="97">
        <v>1</v>
      </c>
      <c r="J647" s="97"/>
      <c r="K647" s="97"/>
      <c r="L647" s="97"/>
      <c r="M647" s="97"/>
      <c r="N647" s="97">
        <v>2000</v>
      </c>
      <c r="O647" s="97"/>
      <c r="P647" s="97"/>
      <c r="Q647" s="98">
        <v>2000</v>
      </c>
      <c r="R647" s="98">
        <v>2000</v>
      </c>
    </row>
    <row r="648" spans="1:18" ht="18" customHeight="1" x14ac:dyDescent="0.25">
      <c r="A648" s="85" t="s">
        <v>114</v>
      </c>
      <c r="B648" s="95"/>
      <c r="C648" s="96"/>
      <c r="D648" s="96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8"/>
      <c r="R648" s="98"/>
    </row>
    <row r="649" spans="1:18" ht="18" customHeight="1" x14ac:dyDescent="0.25">
      <c r="A649" s="85" t="s">
        <v>115</v>
      </c>
      <c r="B649" s="95"/>
      <c r="C649" s="96"/>
      <c r="D649" s="96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8"/>
      <c r="R649" s="99"/>
    </row>
    <row r="650" spans="1:18" ht="18" customHeight="1" x14ac:dyDescent="0.25">
      <c r="A650" s="85" t="s">
        <v>69</v>
      </c>
      <c r="B650" s="95"/>
      <c r="C650" s="96">
        <v>1</v>
      </c>
      <c r="D650" s="96">
        <v>1</v>
      </c>
      <c r="E650" s="97"/>
      <c r="F650" s="97">
        <v>1</v>
      </c>
      <c r="G650" s="97">
        <v>1</v>
      </c>
      <c r="H650" s="97"/>
      <c r="I650" s="97">
        <v>1</v>
      </c>
      <c r="J650" s="97"/>
      <c r="K650" s="97"/>
      <c r="L650" s="97"/>
      <c r="M650" s="97"/>
      <c r="N650" s="97">
        <v>1000</v>
      </c>
      <c r="O650" s="97"/>
      <c r="P650" s="97"/>
      <c r="Q650" s="98">
        <v>1000</v>
      </c>
      <c r="R650" s="99">
        <v>1000</v>
      </c>
    </row>
    <row r="651" spans="1:18" ht="18" customHeight="1" x14ac:dyDescent="0.25">
      <c r="A651" s="85" t="s">
        <v>85</v>
      </c>
      <c r="B651" s="95"/>
      <c r="C651" s="96"/>
      <c r="D651" s="96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8"/>
      <c r="R651" s="99"/>
    </row>
    <row r="652" spans="1:18" s="2" customFormat="1" ht="18" customHeight="1" x14ac:dyDescent="0.25">
      <c r="A652" s="85" t="s">
        <v>89</v>
      </c>
      <c r="B652" s="95"/>
      <c r="C652" s="96">
        <v>8</v>
      </c>
      <c r="D652" s="96"/>
      <c r="E652" s="97">
        <v>8</v>
      </c>
      <c r="F652" s="97">
        <v>8</v>
      </c>
      <c r="G652" s="97">
        <v>8</v>
      </c>
      <c r="H652" s="97">
        <v>4</v>
      </c>
      <c r="I652" s="97">
        <v>2</v>
      </c>
      <c r="J652" s="97"/>
      <c r="K652" s="97">
        <v>2</v>
      </c>
      <c r="L652" s="97"/>
      <c r="M652" s="97"/>
      <c r="N652" s="97">
        <v>1000</v>
      </c>
      <c r="O652" s="97">
        <v>1000</v>
      </c>
      <c r="P652" s="97">
        <v>500</v>
      </c>
      <c r="Q652" s="98"/>
      <c r="R652" s="99"/>
    </row>
    <row r="653" spans="1:18" s="2" customFormat="1" ht="18" customHeight="1" x14ac:dyDescent="0.25">
      <c r="A653" s="85" t="s">
        <v>90</v>
      </c>
      <c r="B653" s="95"/>
      <c r="C653" s="96"/>
      <c r="D653" s="96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8"/>
      <c r="R653" s="99"/>
    </row>
    <row r="654" spans="1:18" s="2" customFormat="1" ht="18" customHeight="1" x14ac:dyDescent="0.25">
      <c r="A654" s="85" t="s">
        <v>122</v>
      </c>
      <c r="B654" s="95"/>
      <c r="C654" s="96">
        <v>8</v>
      </c>
      <c r="D654" s="96"/>
      <c r="E654" s="97">
        <v>8</v>
      </c>
      <c r="F654" s="97">
        <v>8</v>
      </c>
      <c r="G654" s="97">
        <v>8</v>
      </c>
      <c r="H654" s="97"/>
      <c r="I654" s="97">
        <v>8</v>
      </c>
      <c r="J654" s="97"/>
      <c r="K654" s="97"/>
      <c r="L654" s="97"/>
      <c r="M654" s="97"/>
      <c r="N654" s="97">
        <v>8000</v>
      </c>
      <c r="O654" s="97"/>
      <c r="P654" s="97"/>
      <c r="Q654" s="98">
        <v>8000</v>
      </c>
      <c r="R654" s="99">
        <v>8000</v>
      </c>
    </row>
    <row r="655" spans="1:18" s="2" customFormat="1" ht="18" customHeight="1" x14ac:dyDescent="0.25">
      <c r="A655" s="85" t="s">
        <v>103</v>
      </c>
      <c r="B655" s="95"/>
      <c r="C655" s="96"/>
      <c r="D655" s="96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8"/>
      <c r="R655" s="99"/>
    </row>
    <row r="656" spans="1:18" s="2" customFormat="1" ht="18" customHeight="1" x14ac:dyDescent="0.25">
      <c r="A656" s="85" t="s">
        <v>32</v>
      </c>
      <c r="B656" s="95"/>
      <c r="C656" s="96"/>
      <c r="D656" s="96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8"/>
      <c r="R656" s="99"/>
    </row>
    <row r="657" spans="1:18" s="2" customFormat="1" ht="18" customHeight="1" x14ac:dyDescent="0.25">
      <c r="A657" s="85" t="s">
        <v>35</v>
      </c>
      <c r="B657" s="95"/>
      <c r="C657" s="96"/>
      <c r="D657" s="96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8"/>
      <c r="R657" s="99"/>
    </row>
    <row r="658" spans="1:18" s="2" customFormat="1" ht="18" customHeight="1" x14ac:dyDescent="0.25">
      <c r="A658" s="85" t="s">
        <v>59</v>
      </c>
      <c r="B658" s="95"/>
      <c r="C658" s="96"/>
      <c r="D658" s="96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8"/>
      <c r="R658" s="99"/>
    </row>
    <row r="659" spans="1:18" s="2" customFormat="1" ht="18" customHeight="1" x14ac:dyDescent="0.25">
      <c r="A659" s="85" t="s">
        <v>33</v>
      </c>
      <c r="B659" s="95"/>
      <c r="C659" s="96"/>
      <c r="D659" s="96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8"/>
      <c r="R659" s="99"/>
    </row>
    <row r="660" spans="1:18" s="2" customFormat="1" ht="18" customHeight="1" thickBot="1" x14ac:dyDescent="0.3">
      <c r="A660" s="100" t="s">
        <v>7</v>
      </c>
      <c r="B660" s="101">
        <v>23</v>
      </c>
      <c r="C660" s="90">
        <f>SUM(C622:C659)</f>
        <v>229</v>
      </c>
      <c r="D660" s="90">
        <f t="shared" ref="D660:R660" si="59">SUM(D622:D659)</f>
        <v>186</v>
      </c>
      <c r="E660" s="90">
        <f t="shared" si="59"/>
        <v>43</v>
      </c>
      <c r="F660" s="90">
        <f t="shared" si="59"/>
        <v>224</v>
      </c>
      <c r="G660" s="90">
        <f t="shared" si="59"/>
        <v>224</v>
      </c>
      <c r="H660" s="90">
        <f t="shared" si="59"/>
        <v>4</v>
      </c>
      <c r="I660" s="90">
        <f t="shared" si="59"/>
        <v>196</v>
      </c>
      <c r="J660" s="90">
        <f t="shared" si="59"/>
        <v>2</v>
      </c>
      <c r="K660" s="90">
        <f t="shared" si="59"/>
        <v>22</v>
      </c>
      <c r="L660" s="90">
        <f t="shared" si="59"/>
        <v>0</v>
      </c>
      <c r="M660" s="90">
        <f t="shared" si="59"/>
        <v>0</v>
      </c>
      <c r="N660" s="90">
        <f t="shared" si="59"/>
        <v>296000</v>
      </c>
      <c r="O660" s="90">
        <f t="shared" si="59"/>
        <v>186500</v>
      </c>
      <c r="P660" s="90">
        <f t="shared" si="59"/>
        <v>91000</v>
      </c>
      <c r="Q660" s="90">
        <f t="shared" si="59"/>
        <v>109500</v>
      </c>
      <c r="R660" s="90">
        <f t="shared" si="59"/>
        <v>105500</v>
      </c>
    </row>
    <row r="661" spans="1:18" s="2" customFormat="1" ht="18" customHeight="1" x14ac:dyDescent="0.25">
      <c r="A661" s="59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</row>
    <row r="662" spans="1:18" s="2" customFormat="1" ht="42" customHeight="1" thickBot="1" x14ac:dyDescent="0.35">
      <c r="A662" s="54" t="s">
        <v>24</v>
      </c>
      <c r="B662" s="50"/>
      <c r="C662" s="50"/>
      <c r="D662" s="50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15"/>
      <c r="R662" s="15"/>
    </row>
    <row r="663" spans="1:18" s="2" customFormat="1" ht="18" customHeight="1" x14ac:dyDescent="0.25">
      <c r="A663" s="91" t="s">
        <v>27</v>
      </c>
      <c r="B663" s="92"/>
      <c r="C663" s="93">
        <v>3</v>
      </c>
      <c r="D663" s="93"/>
      <c r="E663" s="94"/>
      <c r="F663" s="94">
        <v>3</v>
      </c>
      <c r="G663" s="94">
        <v>3</v>
      </c>
      <c r="H663" s="94"/>
      <c r="I663" s="94">
        <v>3</v>
      </c>
      <c r="J663" s="94"/>
      <c r="K663" s="94"/>
      <c r="L663" s="94"/>
      <c r="M663" s="94"/>
      <c r="N663" s="94">
        <v>9000</v>
      </c>
      <c r="O663" s="94">
        <v>9000</v>
      </c>
      <c r="P663" s="94"/>
      <c r="Q663" s="94"/>
      <c r="R663" s="94">
        <v>4000</v>
      </c>
    </row>
    <row r="664" spans="1:18" s="2" customFormat="1" ht="18" customHeight="1" x14ac:dyDescent="0.25">
      <c r="A664" s="105" t="s">
        <v>28</v>
      </c>
      <c r="B664" s="110"/>
      <c r="C664" s="98">
        <v>3</v>
      </c>
      <c r="D664" s="98"/>
      <c r="E664" s="98"/>
      <c r="F664" s="98">
        <v>3</v>
      </c>
      <c r="G664" s="98">
        <v>3</v>
      </c>
      <c r="H664" s="98">
        <v>1</v>
      </c>
      <c r="I664" s="98">
        <v>1</v>
      </c>
      <c r="J664" s="98"/>
      <c r="K664" s="98"/>
      <c r="L664" s="98"/>
      <c r="M664" s="98"/>
      <c r="N664" s="98">
        <v>2000</v>
      </c>
      <c r="O664" s="98">
        <v>2000</v>
      </c>
      <c r="P664" s="97"/>
      <c r="Q664" s="97"/>
      <c r="R664" s="97"/>
    </row>
    <row r="665" spans="1:18" s="2" customFormat="1" ht="18" customHeight="1" x14ac:dyDescent="0.25">
      <c r="A665" s="85" t="s">
        <v>44</v>
      </c>
      <c r="B665" s="95"/>
      <c r="C665" s="96"/>
      <c r="D665" s="96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8"/>
      <c r="R665" s="99"/>
    </row>
    <row r="666" spans="1:18" s="2" customFormat="1" ht="18" customHeight="1" x14ac:dyDescent="0.25">
      <c r="A666" s="85" t="s">
        <v>71</v>
      </c>
      <c r="B666" s="95"/>
      <c r="C666" s="96">
        <v>3</v>
      </c>
      <c r="D666" s="96"/>
      <c r="E666" s="97"/>
      <c r="F666" s="97">
        <v>3</v>
      </c>
      <c r="G666" s="97">
        <v>3</v>
      </c>
      <c r="H666" s="97">
        <v>3</v>
      </c>
      <c r="I666" s="97"/>
      <c r="J666" s="97"/>
      <c r="K666" s="97"/>
      <c r="L666" s="97"/>
      <c r="M666" s="97"/>
      <c r="N666" s="97"/>
      <c r="O666" s="97"/>
      <c r="P666" s="97"/>
      <c r="Q666" s="98"/>
      <c r="R666" s="99"/>
    </row>
    <row r="667" spans="1:18" s="2" customFormat="1" ht="18" customHeight="1" x14ac:dyDescent="0.25">
      <c r="A667" s="85" t="s">
        <v>87</v>
      </c>
      <c r="B667" s="95"/>
      <c r="C667" s="96"/>
      <c r="D667" s="96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8"/>
      <c r="R667" s="99"/>
    </row>
    <row r="668" spans="1:18" s="2" customFormat="1" ht="18" customHeight="1" x14ac:dyDescent="0.25">
      <c r="A668" s="85" t="s">
        <v>98</v>
      </c>
      <c r="B668" s="95"/>
      <c r="C668" s="96"/>
      <c r="D668" s="96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8"/>
      <c r="R668" s="99"/>
    </row>
    <row r="669" spans="1:18" s="2" customFormat="1" ht="18" customHeight="1" x14ac:dyDescent="0.25">
      <c r="A669" s="85" t="s">
        <v>65</v>
      </c>
      <c r="B669" s="95"/>
      <c r="C669" s="96"/>
      <c r="D669" s="96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8"/>
      <c r="R669" s="99"/>
    </row>
    <row r="670" spans="1:18" s="2" customFormat="1" ht="18" customHeight="1" x14ac:dyDescent="0.25">
      <c r="A670" s="85" t="s">
        <v>99</v>
      </c>
      <c r="B670" s="95"/>
      <c r="C670" s="96"/>
      <c r="D670" s="96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8"/>
      <c r="R670" s="99"/>
    </row>
    <row r="671" spans="1:18" ht="18" customHeight="1" x14ac:dyDescent="0.25">
      <c r="A671" s="85" t="s">
        <v>100</v>
      </c>
      <c r="B671" s="95"/>
      <c r="C671" s="96"/>
      <c r="D671" s="96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8"/>
      <c r="R671" s="99"/>
    </row>
    <row r="672" spans="1:18" ht="18" customHeight="1" x14ac:dyDescent="0.25">
      <c r="A672" s="85" t="s">
        <v>29</v>
      </c>
      <c r="B672" s="95"/>
      <c r="C672" s="96"/>
      <c r="D672" s="96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8"/>
      <c r="R672" s="99"/>
    </row>
    <row r="673" spans="1:19" ht="18" customHeight="1" x14ac:dyDescent="0.25">
      <c r="A673" s="85" t="s">
        <v>30</v>
      </c>
      <c r="B673" s="95"/>
      <c r="C673" s="96"/>
      <c r="D673" s="96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8"/>
      <c r="R673" s="99"/>
    </row>
    <row r="674" spans="1:19" ht="18" customHeight="1" x14ac:dyDescent="0.25">
      <c r="A674" s="85" t="s">
        <v>31</v>
      </c>
      <c r="B674" s="95"/>
      <c r="C674" s="96"/>
      <c r="D674" s="96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8"/>
      <c r="R674" s="99"/>
    </row>
    <row r="675" spans="1:19" ht="18" customHeight="1" x14ac:dyDescent="0.25">
      <c r="A675" s="85" t="s">
        <v>70</v>
      </c>
      <c r="B675" s="95"/>
      <c r="C675" s="96"/>
      <c r="D675" s="96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8"/>
      <c r="R675" s="99"/>
    </row>
    <row r="676" spans="1:19" ht="18" customHeight="1" x14ac:dyDescent="0.25">
      <c r="A676" s="85" t="s">
        <v>112</v>
      </c>
      <c r="B676" s="95"/>
      <c r="C676" s="96"/>
      <c r="D676" s="96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8"/>
      <c r="R676" s="99"/>
    </row>
    <row r="677" spans="1:19" ht="18" customHeight="1" x14ac:dyDescent="0.25">
      <c r="A677" s="85" t="s">
        <v>53</v>
      </c>
      <c r="B677" s="95"/>
      <c r="C677" s="96"/>
      <c r="D677" s="96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8"/>
      <c r="R677" s="99"/>
    </row>
    <row r="678" spans="1:19" ht="18" customHeight="1" x14ac:dyDescent="0.25">
      <c r="A678" s="85" t="s">
        <v>54</v>
      </c>
      <c r="B678" s="95"/>
      <c r="C678" s="96"/>
      <c r="D678" s="96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8"/>
      <c r="R678" s="99"/>
    </row>
    <row r="679" spans="1:19" ht="18" customHeight="1" x14ac:dyDescent="0.25">
      <c r="A679" s="85" t="s">
        <v>55</v>
      </c>
      <c r="B679" s="95"/>
      <c r="C679" s="96"/>
      <c r="D679" s="96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8"/>
      <c r="R679" s="99"/>
    </row>
    <row r="680" spans="1:19" ht="18" customHeight="1" x14ac:dyDescent="0.25">
      <c r="A680" s="85" t="s">
        <v>56</v>
      </c>
      <c r="B680" s="95"/>
      <c r="C680" s="96"/>
      <c r="D680" s="96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8"/>
      <c r="R680" s="99"/>
    </row>
    <row r="681" spans="1:19" ht="18" customHeight="1" x14ac:dyDescent="0.25">
      <c r="A681" s="85" t="s">
        <v>101</v>
      </c>
      <c r="B681" s="95"/>
      <c r="C681" s="96"/>
      <c r="D681" s="96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8"/>
      <c r="R681" s="99"/>
    </row>
    <row r="682" spans="1:19" ht="18" customHeight="1" x14ac:dyDescent="0.3">
      <c r="A682" s="85" t="s">
        <v>57</v>
      </c>
      <c r="B682" s="95"/>
      <c r="C682" s="96"/>
      <c r="D682" s="96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8"/>
      <c r="R682" s="98"/>
      <c r="S682" s="6"/>
    </row>
    <row r="683" spans="1:19" ht="18" customHeight="1" x14ac:dyDescent="0.25">
      <c r="A683" s="85" t="s">
        <v>58</v>
      </c>
      <c r="B683" s="95"/>
      <c r="C683" s="96"/>
      <c r="D683" s="96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8"/>
      <c r="R683" s="98"/>
    </row>
    <row r="684" spans="1:19" ht="18" customHeight="1" x14ac:dyDescent="0.25">
      <c r="A684" s="85" t="s">
        <v>113</v>
      </c>
      <c r="B684" s="95"/>
      <c r="C684" s="96"/>
      <c r="D684" s="96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8"/>
      <c r="R684" s="98"/>
    </row>
    <row r="685" spans="1:19" ht="18" customHeight="1" x14ac:dyDescent="0.25">
      <c r="A685" s="85" t="s">
        <v>66</v>
      </c>
      <c r="B685" s="95"/>
      <c r="C685" s="96">
        <v>172</v>
      </c>
      <c r="D685" s="96"/>
      <c r="E685" s="97"/>
      <c r="F685" s="97">
        <v>172</v>
      </c>
      <c r="G685" s="97">
        <v>172</v>
      </c>
      <c r="H685" s="97"/>
      <c r="I685" s="97">
        <v>170</v>
      </c>
      <c r="J685" s="97">
        <v>1</v>
      </c>
      <c r="K685" s="97">
        <v>1</v>
      </c>
      <c r="L685" s="97">
        <v>12</v>
      </c>
      <c r="M685" s="97"/>
      <c r="N685" s="97">
        <v>474000</v>
      </c>
      <c r="O685" s="97">
        <v>213000</v>
      </c>
      <c r="P685" s="97">
        <v>98000</v>
      </c>
      <c r="Q685" s="97"/>
      <c r="R685" s="97">
        <v>156000</v>
      </c>
    </row>
    <row r="686" spans="1:19" ht="18" customHeight="1" x14ac:dyDescent="0.25">
      <c r="A686" s="85" t="s">
        <v>102</v>
      </c>
      <c r="B686" s="95"/>
      <c r="C686" s="96"/>
      <c r="D686" s="96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</row>
    <row r="687" spans="1:19" ht="18" customHeight="1" x14ac:dyDescent="0.25">
      <c r="A687" s="85" t="s">
        <v>67</v>
      </c>
      <c r="B687" s="95"/>
      <c r="C687" s="96"/>
      <c r="D687" s="96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8"/>
      <c r="R687" s="98"/>
    </row>
    <row r="688" spans="1:19" ht="18" customHeight="1" x14ac:dyDescent="0.25">
      <c r="A688" s="85" t="s">
        <v>68</v>
      </c>
      <c r="B688" s="95"/>
      <c r="C688" s="96"/>
      <c r="D688" s="96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8"/>
      <c r="R688" s="99"/>
    </row>
    <row r="689" spans="1:18" ht="18" customHeight="1" x14ac:dyDescent="0.25">
      <c r="A689" s="85" t="s">
        <v>114</v>
      </c>
      <c r="B689" s="95"/>
      <c r="C689" s="96"/>
      <c r="D689" s="96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8"/>
      <c r="R689" s="99"/>
    </row>
    <row r="690" spans="1:18" s="2" customFormat="1" ht="18" customHeight="1" x14ac:dyDescent="0.25">
      <c r="A690" s="85" t="s">
        <v>115</v>
      </c>
      <c r="B690" s="95"/>
      <c r="C690" s="96"/>
      <c r="D690" s="96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8"/>
      <c r="R690" s="99"/>
    </row>
    <row r="691" spans="1:18" s="2" customFormat="1" ht="18" customHeight="1" x14ac:dyDescent="0.25">
      <c r="A691" s="85" t="s">
        <v>69</v>
      </c>
      <c r="B691" s="95"/>
      <c r="C691" s="96">
        <v>1</v>
      </c>
      <c r="D691" s="96">
        <v>1</v>
      </c>
      <c r="E691" s="97"/>
      <c r="F691" s="97">
        <v>1</v>
      </c>
      <c r="G691" s="97">
        <v>1</v>
      </c>
      <c r="H691" s="97">
        <v>1</v>
      </c>
      <c r="I691" s="97"/>
      <c r="J691" s="97"/>
      <c r="K691" s="97"/>
      <c r="L691" s="97"/>
      <c r="M691" s="97"/>
      <c r="N691" s="97"/>
      <c r="O691" s="97"/>
      <c r="P691" s="97"/>
      <c r="Q691" s="98"/>
      <c r="R691" s="99"/>
    </row>
    <row r="692" spans="1:18" s="2" customFormat="1" ht="18" customHeight="1" x14ac:dyDescent="0.25">
      <c r="A692" s="85" t="s">
        <v>85</v>
      </c>
      <c r="B692" s="95"/>
      <c r="C692" s="96"/>
      <c r="D692" s="96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8"/>
      <c r="R692" s="99"/>
    </row>
    <row r="693" spans="1:18" s="2" customFormat="1" ht="18" customHeight="1" x14ac:dyDescent="0.25">
      <c r="A693" s="85" t="s">
        <v>89</v>
      </c>
      <c r="B693" s="95"/>
      <c r="C693" s="96"/>
      <c r="D693" s="96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8"/>
      <c r="R693" s="99"/>
    </row>
    <row r="694" spans="1:18" s="2" customFormat="1" ht="18" customHeight="1" x14ac:dyDescent="0.25">
      <c r="A694" s="85" t="s">
        <v>90</v>
      </c>
      <c r="B694" s="95"/>
      <c r="C694" s="96"/>
      <c r="D694" s="96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8"/>
      <c r="R694" s="99"/>
    </row>
    <row r="695" spans="1:18" s="2" customFormat="1" ht="18" customHeight="1" x14ac:dyDescent="0.25">
      <c r="A695" s="85" t="s">
        <v>122</v>
      </c>
      <c r="B695" s="95"/>
      <c r="C695" s="96"/>
      <c r="D695" s="96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8"/>
      <c r="R695" s="99"/>
    </row>
    <row r="696" spans="1:18" s="2" customFormat="1" ht="18" customHeight="1" x14ac:dyDescent="0.25">
      <c r="A696" s="85" t="s">
        <v>103</v>
      </c>
      <c r="B696" s="95"/>
      <c r="C696" s="96"/>
      <c r="D696" s="96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8"/>
      <c r="R696" s="99"/>
    </row>
    <row r="697" spans="1:18" s="2" customFormat="1" ht="18" customHeight="1" x14ac:dyDescent="0.25">
      <c r="A697" s="85" t="s">
        <v>32</v>
      </c>
      <c r="B697" s="95"/>
      <c r="C697" s="96"/>
      <c r="D697" s="96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8"/>
      <c r="R697" s="99"/>
    </row>
    <row r="698" spans="1:18" s="2" customFormat="1" ht="18" customHeight="1" x14ac:dyDescent="0.25">
      <c r="A698" s="85" t="s">
        <v>35</v>
      </c>
      <c r="B698" s="95"/>
      <c r="C698" s="96"/>
      <c r="D698" s="96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8"/>
      <c r="R698" s="99"/>
    </row>
    <row r="699" spans="1:18" s="2" customFormat="1" ht="18" customHeight="1" x14ac:dyDescent="0.25">
      <c r="A699" s="85" t="s">
        <v>59</v>
      </c>
      <c r="B699" s="95"/>
      <c r="C699" s="96"/>
      <c r="D699" s="96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8"/>
      <c r="R699" s="99"/>
    </row>
    <row r="700" spans="1:18" s="2" customFormat="1" ht="18" customHeight="1" x14ac:dyDescent="0.25">
      <c r="A700" s="85" t="s">
        <v>33</v>
      </c>
      <c r="B700" s="95"/>
      <c r="C700" s="96"/>
      <c r="D700" s="96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8"/>
      <c r="R700" s="99"/>
    </row>
    <row r="701" spans="1:18" s="2" customFormat="1" ht="18" customHeight="1" thickBot="1" x14ac:dyDescent="0.3">
      <c r="A701" s="100" t="s">
        <v>7</v>
      </c>
      <c r="B701" s="101">
        <v>18</v>
      </c>
      <c r="C701" s="90">
        <f>SUM(C663:C700)</f>
        <v>182</v>
      </c>
      <c r="D701" s="90">
        <v>182</v>
      </c>
      <c r="E701" s="90">
        <f t="shared" ref="E701:R701" si="60">SUM(E663:E700)</f>
        <v>0</v>
      </c>
      <c r="F701" s="90">
        <f t="shared" si="60"/>
        <v>182</v>
      </c>
      <c r="G701" s="90">
        <f t="shared" si="60"/>
        <v>182</v>
      </c>
      <c r="H701" s="90">
        <f t="shared" si="60"/>
        <v>5</v>
      </c>
      <c r="I701" s="90">
        <f>SUM(I663:I700)</f>
        <v>174</v>
      </c>
      <c r="J701" s="90">
        <f t="shared" si="60"/>
        <v>1</v>
      </c>
      <c r="K701" s="90">
        <f t="shared" si="60"/>
        <v>1</v>
      </c>
      <c r="L701" s="90">
        <f t="shared" si="60"/>
        <v>12</v>
      </c>
      <c r="M701" s="90">
        <f t="shared" si="60"/>
        <v>0</v>
      </c>
      <c r="N701" s="90">
        <f t="shared" si="60"/>
        <v>485000</v>
      </c>
      <c r="O701" s="90">
        <f t="shared" si="60"/>
        <v>224000</v>
      </c>
      <c r="P701" s="90">
        <f t="shared" si="60"/>
        <v>98000</v>
      </c>
      <c r="Q701" s="90">
        <f t="shared" si="60"/>
        <v>0</v>
      </c>
      <c r="R701" s="90">
        <f t="shared" si="60"/>
        <v>160000</v>
      </c>
    </row>
    <row r="702" spans="1:18" s="2" customFormat="1" ht="18" customHeight="1" x14ac:dyDescent="0.25">
      <c r="A702" s="59"/>
      <c r="B702" s="60"/>
      <c r="C702" s="60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</row>
    <row r="703" spans="1:18" s="2" customFormat="1" ht="18" customHeight="1" thickBot="1" x14ac:dyDescent="0.35">
      <c r="A703" s="54" t="s">
        <v>25</v>
      </c>
      <c r="B703" s="50"/>
      <c r="C703" s="50"/>
      <c r="D703" s="50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15"/>
      <c r="R703" s="15"/>
    </row>
    <row r="704" spans="1:18" s="2" customFormat="1" ht="18" customHeight="1" x14ac:dyDescent="0.25">
      <c r="A704" s="91" t="s">
        <v>27</v>
      </c>
      <c r="B704" s="92"/>
      <c r="C704" s="93">
        <v>32</v>
      </c>
      <c r="D704" s="93">
        <v>29</v>
      </c>
      <c r="E704" s="94">
        <v>3</v>
      </c>
      <c r="F704" s="94">
        <v>32</v>
      </c>
      <c r="G704" s="94">
        <v>32</v>
      </c>
      <c r="H704" s="94"/>
      <c r="I704" s="94">
        <v>22</v>
      </c>
      <c r="J704" s="94">
        <v>9</v>
      </c>
      <c r="K704" s="94">
        <v>1</v>
      </c>
      <c r="L704" s="94"/>
      <c r="M704" s="94">
        <v>15</v>
      </c>
      <c r="N704" s="94">
        <v>51000</v>
      </c>
      <c r="O704" s="94">
        <v>36000</v>
      </c>
      <c r="P704" s="94">
        <v>20000</v>
      </c>
      <c r="Q704" s="94">
        <v>15000</v>
      </c>
      <c r="R704" s="94">
        <v>15000</v>
      </c>
    </row>
    <row r="705" spans="1:18" s="2" customFormat="1" ht="18" customHeight="1" x14ac:dyDescent="0.25">
      <c r="A705" s="85" t="s">
        <v>28</v>
      </c>
      <c r="B705" s="95"/>
      <c r="C705" s="96">
        <v>203</v>
      </c>
      <c r="D705" s="96">
        <v>201</v>
      </c>
      <c r="E705" s="97">
        <v>2</v>
      </c>
      <c r="F705" s="97">
        <v>203</v>
      </c>
      <c r="G705" s="97">
        <v>203</v>
      </c>
      <c r="H705" s="97">
        <v>1</v>
      </c>
      <c r="I705" s="97">
        <v>166</v>
      </c>
      <c r="J705" s="97">
        <v>26</v>
      </c>
      <c r="K705" s="97">
        <v>8</v>
      </c>
      <c r="L705" s="97">
        <v>2</v>
      </c>
      <c r="M705" s="97">
        <v>202</v>
      </c>
      <c r="N705" s="97">
        <v>242500</v>
      </c>
      <c r="O705" s="97">
        <v>177500</v>
      </c>
      <c r="P705" s="97">
        <v>59000</v>
      </c>
      <c r="Q705" s="97">
        <v>65000</v>
      </c>
      <c r="R705" s="97">
        <v>65000</v>
      </c>
    </row>
    <row r="706" spans="1:18" s="2" customFormat="1" ht="18" customHeight="1" x14ac:dyDescent="0.25">
      <c r="A706" s="85" t="s">
        <v>44</v>
      </c>
      <c r="B706" s="95"/>
      <c r="C706" s="96"/>
      <c r="D706" s="96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8"/>
      <c r="R706" s="99"/>
    </row>
    <row r="707" spans="1:18" s="2" customFormat="1" ht="18" customHeight="1" x14ac:dyDescent="0.25">
      <c r="A707" s="85" t="s">
        <v>71</v>
      </c>
      <c r="B707" s="95"/>
      <c r="C707" s="96">
        <v>2</v>
      </c>
      <c r="D707" s="96">
        <v>2</v>
      </c>
      <c r="E707" s="97"/>
      <c r="F707" s="96">
        <v>2</v>
      </c>
      <c r="G707" s="97">
        <v>2</v>
      </c>
      <c r="H707" s="97">
        <v>2</v>
      </c>
      <c r="I707" s="97"/>
      <c r="J707" s="97"/>
      <c r="K707" s="97"/>
      <c r="L707" s="97"/>
      <c r="M707" s="97"/>
      <c r="N707" s="97"/>
      <c r="O707" s="97"/>
      <c r="P707" s="97"/>
      <c r="Q707" s="98"/>
      <c r="R707" s="99"/>
    </row>
    <row r="708" spans="1:18" s="2" customFormat="1" ht="18" customHeight="1" x14ac:dyDescent="0.25">
      <c r="A708" s="85" t="s">
        <v>87</v>
      </c>
      <c r="B708" s="95"/>
      <c r="C708" s="96"/>
      <c r="D708" s="96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8"/>
      <c r="R708" s="99"/>
    </row>
    <row r="709" spans="1:18" s="2" customFormat="1" ht="18" customHeight="1" x14ac:dyDescent="0.25">
      <c r="A709" s="85" t="s">
        <v>98</v>
      </c>
      <c r="B709" s="95"/>
      <c r="C709" s="96"/>
      <c r="D709" s="96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8"/>
      <c r="R709" s="99"/>
    </row>
    <row r="710" spans="1:18" s="2" customFormat="1" ht="18" customHeight="1" x14ac:dyDescent="0.25">
      <c r="A710" s="85" t="s">
        <v>65</v>
      </c>
      <c r="B710" s="95"/>
      <c r="C710" s="96"/>
      <c r="D710" s="96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8"/>
      <c r="R710" s="99"/>
    </row>
    <row r="711" spans="1:18" s="2" customFormat="1" ht="18" customHeight="1" x14ac:dyDescent="0.25">
      <c r="A711" s="85" t="s">
        <v>99</v>
      </c>
      <c r="B711" s="95"/>
      <c r="C711" s="96"/>
      <c r="D711" s="96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8"/>
      <c r="R711" s="99"/>
    </row>
    <row r="712" spans="1:18" s="2" customFormat="1" ht="18" customHeight="1" x14ac:dyDescent="0.25">
      <c r="A712" s="85" t="s">
        <v>100</v>
      </c>
      <c r="B712" s="95"/>
      <c r="C712" s="96"/>
      <c r="D712" s="96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8"/>
      <c r="R712" s="99"/>
    </row>
    <row r="713" spans="1:18" s="2" customFormat="1" ht="18" customHeight="1" x14ac:dyDescent="0.25">
      <c r="A713" s="85" t="s">
        <v>29</v>
      </c>
      <c r="B713" s="95"/>
      <c r="C713" s="96"/>
      <c r="D713" s="96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8"/>
      <c r="R713" s="99"/>
    </row>
    <row r="714" spans="1:18" s="2" customFormat="1" ht="18" customHeight="1" x14ac:dyDescent="0.25">
      <c r="A714" s="85" t="s">
        <v>30</v>
      </c>
      <c r="B714" s="95"/>
      <c r="C714" s="96">
        <v>3</v>
      </c>
      <c r="D714" s="96">
        <v>3</v>
      </c>
      <c r="E714" s="97"/>
      <c r="F714" s="97">
        <v>3</v>
      </c>
      <c r="G714" s="97">
        <v>3</v>
      </c>
      <c r="H714" s="97"/>
      <c r="I714" s="97"/>
      <c r="J714" s="97">
        <v>2</v>
      </c>
      <c r="K714" s="97">
        <v>1</v>
      </c>
      <c r="L714" s="97"/>
      <c r="M714" s="97"/>
      <c r="N714" s="97"/>
      <c r="O714" s="97"/>
      <c r="P714" s="97"/>
      <c r="Q714" s="98"/>
      <c r="R714" s="99"/>
    </row>
    <row r="715" spans="1:18" s="2" customFormat="1" ht="18" customHeight="1" x14ac:dyDescent="0.25">
      <c r="A715" s="85" t="s">
        <v>31</v>
      </c>
      <c r="B715" s="95"/>
      <c r="C715" s="96">
        <v>1</v>
      </c>
      <c r="D715" s="96">
        <v>1</v>
      </c>
      <c r="E715" s="97"/>
      <c r="F715" s="97">
        <v>1</v>
      </c>
      <c r="G715" s="97">
        <v>1</v>
      </c>
      <c r="H715" s="97"/>
      <c r="I715" s="97"/>
      <c r="J715" s="97"/>
      <c r="K715" s="97">
        <v>1</v>
      </c>
      <c r="L715" s="97"/>
      <c r="M715" s="97"/>
      <c r="N715" s="97"/>
      <c r="O715" s="97"/>
      <c r="P715" s="97"/>
      <c r="Q715" s="98"/>
      <c r="R715" s="99"/>
    </row>
    <row r="716" spans="1:18" s="2" customFormat="1" ht="18" customHeight="1" x14ac:dyDescent="0.25">
      <c r="A716" s="85" t="s">
        <v>70</v>
      </c>
      <c r="B716" s="95"/>
      <c r="C716" s="96"/>
      <c r="D716" s="96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8"/>
      <c r="R716" s="99"/>
    </row>
    <row r="717" spans="1:18" s="2" customFormat="1" ht="18" customHeight="1" x14ac:dyDescent="0.25">
      <c r="A717" s="85" t="s">
        <v>112</v>
      </c>
      <c r="B717" s="95"/>
      <c r="C717" s="96"/>
      <c r="D717" s="96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8"/>
      <c r="R717" s="99"/>
    </row>
    <row r="718" spans="1:18" s="2" customFormat="1" ht="18" customHeight="1" x14ac:dyDescent="0.25">
      <c r="A718" s="85" t="s">
        <v>53</v>
      </c>
      <c r="B718" s="95"/>
      <c r="C718" s="96">
        <v>10</v>
      </c>
      <c r="D718" s="96">
        <v>10</v>
      </c>
      <c r="E718" s="97"/>
      <c r="F718" s="97">
        <v>10</v>
      </c>
      <c r="G718" s="97">
        <v>10</v>
      </c>
      <c r="H718" s="97">
        <v>1</v>
      </c>
      <c r="I718" s="97">
        <v>9</v>
      </c>
      <c r="J718" s="97"/>
      <c r="K718" s="97"/>
      <c r="L718" s="97"/>
      <c r="M718" s="97"/>
      <c r="N718" s="97">
        <v>20000</v>
      </c>
      <c r="O718" s="97">
        <v>18500</v>
      </c>
      <c r="P718" s="97"/>
      <c r="Q718" s="98">
        <v>1500</v>
      </c>
      <c r="R718" s="99">
        <v>500</v>
      </c>
    </row>
    <row r="719" spans="1:18" s="2" customFormat="1" ht="18" customHeight="1" x14ac:dyDescent="0.25">
      <c r="A719" s="85" t="s">
        <v>54</v>
      </c>
      <c r="B719" s="95"/>
      <c r="C719" s="96">
        <v>84</v>
      </c>
      <c r="D719" s="96">
        <v>84</v>
      </c>
      <c r="E719" s="97"/>
      <c r="F719" s="97">
        <v>84</v>
      </c>
      <c r="G719" s="97">
        <v>84</v>
      </c>
      <c r="H719" s="97"/>
      <c r="I719" s="97">
        <v>55</v>
      </c>
      <c r="J719" s="97">
        <v>18</v>
      </c>
      <c r="K719" s="97">
        <v>8</v>
      </c>
      <c r="L719" s="97"/>
      <c r="M719" s="97"/>
      <c r="N719" s="97">
        <v>37500</v>
      </c>
      <c r="O719" s="97">
        <v>14500</v>
      </c>
      <c r="P719" s="97">
        <v>500</v>
      </c>
      <c r="Q719" s="98">
        <v>23000</v>
      </c>
      <c r="R719" s="99">
        <v>23000</v>
      </c>
    </row>
    <row r="720" spans="1:18" s="2" customFormat="1" ht="18" customHeight="1" x14ac:dyDescent="0.25">
      <c r="A720" s="85" t="s">
        <v>55</v>
      </c>
      <c r="B720" s="95"/>
      <c r="C720" s="96">
        <v>2</v>
      </c>
      <c r="D720" s="96">
        <v>2</v>
      </c>
      <c r="E720" s="97"/>
      <c r="F720" s="97">
        <v>2</v>
      </c>
      <c r="G720" s="97">
        <v>2</v>
      </c>
      <c r="H720" s="97"/>
      <c r="I720" s="97">
        <v>2</v>
      </c>
      <c r="J720" s="97"/>
      <c r="K720" s="97"/>
      <c r="L720" s="97"/>
      <c r="M720" s="97"/>
      <c r="N720" s="97">
        <v>1500</v>
      </c>
      <c r="O720" s="97">
        <v>1000</v>
      </c>
      <c r="P720" s="97"/>
      <c r="Q720" s="98">
        <v>500</v>
      </c>
      <c r="R720" s="99">
        <v>500</v>
      </c>
    </row>
    <row r="721" spans="1:19" s="2" customFormat="1" ht="18" customHeight="1" x14ac:dyDescent="0.25">
      <c r="A721" s="85" t="s">
        <v>56</v>
      </c>
      <c r="B721" s="95"/>
      <c r="C721" s="96">
        <v>1</v>
      </c>
      <c r="D721" s="96">
        <v>1</v>
      </c>
      <c r="E721" s="97"/>
      <c r="F721" s="97">
        <v>1</v>
      </c>
      <c r="G721" s="97">
        <v>1</v>
      </c>
      <c r="H721" s="97">
        <v>1</v>
      </c>
      <c r="I721" s="97"/>
      <c r="J721" s="97"/>
      <c r="K721" s="97"/>
      <c r="L721" s="97"/>
      <c r="M721" s="97"/>
      <c r="N721" s="97"/>
      <c r="O721" s="97"/>
      <c r="P721" s="97"/>
      <c r="Q721" s="98"/>
      <c r="R721" s="99"/>
    </row>
    <row r="722" spans="1:19" s="2" customFormat="1" ht="18" customHeight="1" x14ac:dyDescent="0.25">
      <c r="A722" s="85" t="s">
        <v>101</v>
      </c>
      <c r="B722" s="95"/>
      <c r="C722" s="96">
        <v>7</v>
      </c>
      <c r="D722" s="96">
        <v>7</v>
      </c>
      <c r="E722" s="97"/>
      <c r="F722" s="97">
        <v>7</v>
      </c>
      <c r="G722" s="97">
        <v>7</v>
      </c>
      <c r="H722" s="97"/>
      <c r="I722" s="97">
        <v>7</v>
      </c>
      <c r="J722" s="97"/>
      <c r="K722" s="97"/>
      <c r="L722" s="97"/>
      <c r="M722" s="97"/>
      <c r="N722" s="97">
        <v>9000</v>
      </c>
      <c r="O722" s="97">
        <v>6500</v>
      </c>
      <c r="P722" s="97"/>
      <c r="Q722" s="98">
        <v>2500</v>
      </c>
      <c r="R722" s="99">
        <v>2500</v>
      </c>
    </row>
    <row r="723" spans="1:19" s="2" customFormat="1" ht="18" customHeight="1" x14ac:dyDescent="0.25">
      <c r="A723" s="85" t="s">
        <v>57</v>
      </c>
      <c r="B723" s="95"/>
      <c r="C723" s="96"/>
      <c r="D723" s="96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8"/>
      <c r="R723" s="98"/>
    </row>
    <row r="724" spans="1:19" s="2" customFormat="1" ht="18" customHeight="1" x14ac:dyDescent="0.25">
      <c r="A724" s="85" t="s">
        <v>58</v>
      </c>
      <c r="B724" s="95"/>
      <c r="C724" s="96"/>
      <c r="D724" s="96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8"/>
      <c r="R724" s="98"/>
    </row>
    <row r="725" spans="1:19" s="2" customFormat="1" ht="18" customHeight="1" x14ac:dyDescent="0.25">
      <c r="A725" s="85" t="s">
        <v>113</v>
      </c>
      <c r="B725" s="95"/>
      <c r="C725" s="96"/>
      <c r="D725" s="96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8"/>
      <c r="R725" s="98"/>
    </row>
    <row r="726" spans="1:19" s="2" customFormat="1" ht="18" customHeight="1" x14ac:dyDescent="0.25">
      <c r="A726" s="85" t="s">
        <v>66</v>
      </c>
      <c r="B726" s="95"/>
      <c r="C726" s="96">
        <v>187</v>
      </c>
      <c r="D726" s="96">
        <v>187</v>
      </c>
      <c r="E726" s="97"/>
      <c r="F726" s="97">
        <v>187</v>
      </c>
      <c r="G726" s="97">
        <v>187</v>
      </c>
      <c r="H726" s="97"/>
      <c r="I726" s="97">
        <v>176</v>
      </c>
      <c r="J726" s="97">
        <v>7</v>
      </c>
      <c r="K726" s="97">
        <v>3</v>
      </c>
      <c r="L726" s="97">
        <v>1</v>
      </c>
      <c r="M726" s="97"/>
      <c r="N726" s="97">
        <v>528000</v>
      </c>
      <c r="O726" s="97">
        <v>346500</v>
      </c>
      <c r="P726" s="97">
        <v>294000</v>
      </c>
      <c r="Q726" s="97">
        <v>181500</v>
      </c>
      <c r="R726" s="97">
        <v>160000</v>
      </c>
    </row>
    <row r="727" spans="1:19" s="2" customFormat="1" ht="18" customHeight="1" x14ac:dyDescent="0.25">
      <c r="A727" s="85" t="s">
        <v>102</v>
      </c>
      <c r="B727" s="95"/>
      <c r="C727" s="96"/>
      <c r="D727" s="96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</row>
    <row r="728" spans="1:19" s="2" customFormat="1" ht="18" customHeight="1" x14ac:dyDescent="0.25">
      <c r="A728" s="85" t="s">
        <v>67</v>
      </c>
      <c r="B728" s="95"/>
      <c r="C728" s="96">
        <v>14</v>
      </c>
      <c r="D728" s="96">
        <v>14</v>
      </c>
      <c r="E728" s="97"/>
      <c r="F728" s="97">
        <v>14</v>
      </c>
      <c r="G728" s="97">
        <v>14</v>
      </c>
      <c r="H728" s="97">
        <v>1</v>
      </c>
      <c r="I728" s="97">
        <v>9</v>
      </c>
      <c r="J728" s="97">
        <v>2</v>
      </c>
      <c r="K728" s="97">
        <v>2</v>
      </c>
      <c r="L728" s="97"/>
      <c r="M728" s="97"/>
      <c r="N728" s="97">
        <v>14500</v>
      </c>
      <c r="O728" s="97">
        <v>12500</v>
      </c>
      <c r="P728" s="97">
        <v>4000</v>
      </c>
      <c r="Q728" s="98">
        <v>2000</v>
      </c>
      <c r="R728" s="98">
        <v>2000</v>
      </c>
    </row>
    <row r="729" spans="1:19" s="2" customFormat="1" ht="18" customHeight="1" x14ac:dyDescent="0.25">
      <c r="A729" s="85" t="s">
        <v>68</v>
      </c>
      <c r="B729" s="95"/>
      <c r="C729" s="96"/>
      <c r="D729" s="96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8"/>
      <c r="R729" s="98"/>
      <c r="S729" s="58"/>
    </row>
    <row r="730" spans="1:19" x14ac:dyDescent="0.25">
      <c r="A730" s="85" t="s">
        <v>114</v>
      </c>
      <c r="B730" s="95"/>
      <c r="C730" s="96"/>
      <c r="D730" s="96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8"/>
      <c r="R730" s="99"/>
    </row>
    <row r="731" spans="1:19" x14ac:dyDescent="0.25">
      <c r="A731" s="85" t="s">
        <v>115</v>
      </c>
      <c r="B731" s="95"/>
      <c r="C731" s="96">
        <v>6</v>
      </c>
      <c r="D731" s="96">
        <v>6</v>
      </c>
      <c r="E731" s="97"/>
      <c r="F731" s="97">
        <v>6</v>
      </c>
      <c r="G731" s="97">
        <v>6</v>
      </c>
      <c r="H731" s="97"/>
      <c r="I731" s="97">
        <v>4</v>
      </c>
      <c r="J731" s="97">
        <v>2</v>
      </c>
      <c r="K731" s="97"/>
      <c r="L731" s="97"/>
      <c r="M731" s="97"/>
      <c r="N731" s="97">
        <v>12000</v>
      </c>
      <c r="O731" s="97">
        <v>12000</v>
      </c>
      <c r="P731" s="97">
        <v>6000</v>
      </c>
      <c r="Q731" s="98"/>
      <c r="R731" s="99"/>
    </row>
    <row r="732" spans="1:19" x14ac:dyDescent="0.25">
      <c r="A732" s="85" t="s">
        <v>69</v>
      </c>
      <c r="B732" s="95"/>
      <c r="C732" s="96">
        <v>14</v>
      </c>
      <c r="D732" s="96">
        <v>14</v>
      </c>
      <c r="E732" s="97"/>
      <c r="F732" s="97">
        <v>14</v>
      </c>
      <c r="G732" s="97">
        <v>14</v>
      </c>
      <c r="H732" s="97">
        <v>1</v>
      </c>
      <c r="I732" s="97">
        <v>10</v>
      </c>
      <c r="J732" s="97">
        <v>2</v>
      </c>
      <c r="K732" s="97"/>
      <c r="L732" s="97">
        <v>1</v>
      </c>
      <c r="M732" s="97"/>
      <c r="N732" s="97">
        <v>250000</v>
      </c>
      <c r="O732" s="97">
        <v>240000</v>
      </c>
      <c r="P732" s="97">
        <v>90000</v>
      </c>
      <c r="Q732" s="98">
        <v>10000</v>
      </c>
      <c r="R732" s="99">
        <v>10000</v>
      </c>
    </row>
    <row r="733" spans="1:19" x14ac:dyDescent="0.25">
      <c r="A733" s="85" t="s">
        <v>85</v>
      </c>
      <c r="B733" s="95"/>
      <c r="C733" s="96"/>
      <c r="D733" s="96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8"/>
      <c r="R733" s="99"/>
    </row>
    <row r="734" spans="1:19" x14ac:dyDescent="0.25">
      <c r="A734" s="85" t="s">
        <v>89</v>
      </c>
      <c r="B734" s="95"/>
      <c r="C734" s="96">
        <v>28</v>
      </c>
      <c r="D734" s="96">
        <v>28</v>
      </c>
      <c r="E734" s="97"/>
      <c r="F734" s="97">
        <v>28</v>
      </c>
      <c r="G734" s="97">
        <v>28</v>
      </c>
      <c r="H734" s="97">
        <v>15</v>
      </c>
      <c r="I734" s="97">
        <v>10</v>
      </c>
      <c r="J734" s="97"/>
      <c r="K734" s="97">
        <v>3</v>
      </c>
      <c r="L734" s="97"/>
      <c r="M734" s="97"/>
      <c r="N734" s="97">
        <v>7500</v>
      </c>
      <c r="O734" s="97">
        <v>5500</v>
      </c>
      <c r="P734" s="97">
        <v>500</v>
      </c>
      <c r="Q734" s="98">
        <v>2000</v>
      </c>
      <c r="R734" s="99">
        <v>2000</v>
      </c>
    </row>
    <row r="735" spans="1:19" x14ac:dyDescent="0.25">
      <c r="A735" s="85" t="s">
        <v>90</v>
      </c>
      <c r="B735" s="95"/>
      <c r="C735" s="96">
        <v>18</v>
      </c>
      <c r="D735" s="96">
        <v>18</v>
      </c>
      <c r="E735" s="97"/>
      <c r="F735" s="97">
        <v>18</v>
      </c>
      <c r="G735" s="97">
        <v>18</v>
      </c>
      <c r="H735" s="97">
        <v>5</v>
      </c>
      <c r="I735" s="97">
        <v>8</v>
      </c>
      <c r="J735" s="97"/>
      <c r="K735" s="97"/>
      <c r="L735" s="97"/>
      <c r="M735" s="97"/>
      <c r="N735" s="97">
        <v>18000</v>
      </c>
      <c r="O735" s="97">
        <v>16000</v>
      </c>
      <c r="P735" s="97">
        <v>4000</v>
      </c>
      <c r="Q735" s="98">
        <v>2000</v>
      </c>
      <c r="R735" s="99">
        <v>2000</v>
      </c>
    </row>
    <row r="736" spans="1:19" x14ac:dyDescent="0.25">
      <c r="A736" s="85" t="s">
        <v>122</v>
      </c>
      <c r="B736" s="95"/>
      <c r="C736" s="96"/>
      <c r="D736" s="96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8"/>
      <c r="R736" s="99"/>
    </row>
    <row r="737" spans="1:18" x14ac:dyDescent="0.25">
      <c r="A737" s="85" t="s">
        <v>103</v>
      </c>
      <c r="B737" s="95"/>
      <c r="C737" s="96"/>
      <c r="D737" s="96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8"/>
      <c r="R737" s="99"/>
    </row>
    <row r="738" spans="1:18" x14ac:dyDescent="0.25">
      <c r="A738" s="85" t="s">
        <v>32</v>
      </c>
      <c r="B738" s="95"/>
      <c r="C738" s="96"/>
      <c r="D738" s="96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8"/>
      <c r="R738" s="99"/>
    </row>
    <row r="739" spans="1:18" x14ac:dyDescent="0.25">
      <c r="A739" s="85" t="s">
        <v>35</v>
      </c>
      <c r="B739" s="95"/>
      <c r="C739" s="96"/>
      <c r="D739" s="96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8"/>
      <c r="R739" s="99"/>
    </row>
    <row r="740" spans="1:18" x14ac:dyDescent="0.25">
      <c r="A740" s="85" t="s">
        <v>59</v>
      </c>
      <c r="B740" s="95"/>
      <c r="C740" s="96"/>
      <c r="D740" s="96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8"/>
      <c r="R740" s="99"/>
    </row>
    <row r="741" spans="1:18" x14ac:dyDescent="0.25">
      <c r="A741" s="85" t="s">
        <v>33</v>
      </c>
      <c r="B741" s="95"/>
      <c r="C741" s="96"/>
      <c r="D741" s="96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8"/>
      <c r="R741" s="99"/>
    </row>
    <row r="742" spans="1:18" ht="15.75" thickBot="1" x14ac:dyDescent="0.3">
      <c r="A742" s="100" t="s">
        <v>7</v>
      </c>
      <c r="B742" s="101">
        <v>12</v>
      </c>
      <c r="C742" s="90">
        <f>SUM(C704:C741)</f>
        <v>612</v>
      </c>
      <c r="D742" s="90">
        <f t="shared" ref="D742:R742" si="61">SUM(D704:D741)</f>
        <v>607</v>
      </c>
      <c r="E742" s="90">
        <f t="shared" si="61"/>
        <v>5</v>
      </c>
      <c r="F742" s="90">
        <f t="shared" si="61"/>
        <v>612</v>
      </c>
      <c r="G742" s="90">
        <f t="shared" si="61"/>
        <v>612</v>
      </c>
      <c r="H742" s="90">
        <f t="shared" si="61"/>
        <v>27</v>
      </c>
      <c r="I742" s="90">
        <f t="shared" si="61"/>
        <v>478</v>
      </c>
      <c r="J742" s="90">
        <f t="shared" si="61"/>
        <v>68</v>
      </c>
      <c r="K742" s="90">
        <f t="shared" si="61"/>
        <v>27</v>
      </c>
      <c r="L742" s="90">
        <f t="shared" si="61"/>
        <v>4</v>
      </c>
      <c r="M742" s="90">
        <f t="shared" si="61"/>
        <v>217</v>
      </c>
      <c r="N742" s="90">
        <f t="shared" si="61"/>
        <v>1191500</v>
      </c>
      <c r="O742" s="90">
        <f t="shared" si="61"/>
        <v>886500</v>
      </c>
      <c r="P742" s="90">
        <f t="shared" si="61"/>
        <v>478000</v>
      </c>
      <c r="Q742" s="90">
        <f t="shared" si="61"/>
        <v>305000</v>
      </c>
      <c r="R742" s="90">
        <f t="shared" si="61"/>
        <v>282500</v>
      </c>
    </row>
    <row r="743" spans="1:18" x14ac:dyDescent="0.25">
      <c r="A743" s="59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</row>
    <row r="744" spans="1:18" ht="18.75" thickBot="1" x14ac:dyDescent="0.35">
      <c r="A744" s="54" t="s">
        <v>26</v>
      </c>
      <c r="B744" s="50"/>
      <c r="C744" s="50"/>
      <c r="D744" s="50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15"/>
      <c r="R744" s="104"/>
    </row>
    <row r="745" spans="1:18" x14ac:dyDescent="0.25">
      <c r="A745" s="91" t="s">
        <v>27</v>
      </c>
      <c r="B745" s="92"/>
      <c r="C745" s="93">
        <v>22</v>
      </c>
      <c r="D745" s="93">
        <v>5</v>
      </c>
      <c r="E745" s="93">
        <v>17</v>
      </c>
      <c r="F745" s="93">
        <v>22</v>
      </c>
      <c r="G745" s="93">
        <v>22</v>
      </c>
      <c r="H745" s="93">
        <v>1</v>
      </c>
      <c r="I745" s="93">
        <v>13</v>
      </c>
      <c r="J745" s="93"/>
      <c r="K745" s="93">
        <v>8</v>
      </c>
      <c r="L745" s="93"/>
      <c r="M745" s="93"/>
      <c r="N745" s="93">
        <v>37000</v>
      </c>
      <c r="O745" s="93">
        <v>24000</v>
      </c>
      <c r="P745" s="93">
        <v>17000</v>
      </c>
      <c r="Q745" s="93">
        <v>13000</v>
      </c>
      <c r="R745" s="94">
        <v>13000</v>
      </c>
    </row>
    <row r="746" spans="1:18" x14ac:dyDescent="0.25">
      <c r="A746" s="85" t="s">
        <v>28</v>
      </c>
      <c r="B746" s="95"/>
      <c r="C746" s="96">
        <v>46</v>
      </c>
      <c r="D746" s="96"/>
      <c r="E746" s="96">
        <v>46</v>
      </c>
      <c r="F746" s="96">
        <v>46</v>
      </c>
      <c r="G746" s="96">
        <v>46</v>
      </c>
      <c r="H746" s="96">
        <v>2</v>
      </c>
      <c r="I746" s="96">
        <v>33</v>
      </c>
      <c r="J746" s="96"/>
      <c r="K746" s="96">
        <v>11</v>
      </c>
      <c r="L746" s="96"/>
      <c r="M746" s="96"/>
      <c r="N746" s="96">
        <v>26000</v>
      </c>
      <c r="O746" s="96">
        <v>19500</v>
      </c>
      <c r="P746" s="96">
        <v>4000</v>
      </c>
      <c r="Q746" s="96">
        <v>6500</v>
      </c>
      <c r="R746" s="97">
        <v>6500</v>
      </c>
    </row>
    <row r="747" spans="1:18" x14ac:dyDescent="0.25">
      <c r="A747" s="85" t="s">
        <v>44</v>
      </c>
      <c r="B747" s="95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9"/>
    </row>
    <row r="748" spans="1:18" x14ac:dyDescent="0.25">
      <c r="A748" s="85" t="s">
        <v>71</v>
      </c>
      <c r="B748" s="95"/>
      <c r="C748" s="96">
        <v>2</v>
      </c>
      <c r="D748" s="96"/>
      <c r="E748" s="96">
        <v>2</v>
      </c>
      <c r="F748" s="96">
        <v>2</v>
      </c>
      <c r="G748" s="96">
        <v>2</v>
      </c>
      <c r="H748" s="96"/>
      <c r="I748" s="96">
        <v>2</v>
      </c>
      <c r="J748" s="96"/>
      <c r="K748" s="96"/>
      <c r="L748" s="96"/>
      <c r="M748" s="96"/>
      <c r="N748" s="96">
        <v>2000</v>
      </c>
      <c r="O748" s="96">
        <v>1000</v>
      </c>
      <c r="P748" s="96"/>
      <c r="Q748" s="96">
        <v>1000</v>
      </c>
      <c r="R748" s="99">
        <v>1000</v>
      </c>
    </row>
    <row r="749" spans="1:18" x14ac:dyDescent="0.25">
      <c r="A749" s="85" t="s">
        <v>87</v>
      </c>
      <c r="B749" s="95"/>
      <c r="C749" s="96">
        <v>5</v>
      </c>
      <c r="D749" s="96"/>
      <c r="E749" s="96">
        <v>5</v>
      </c>
      <c r="F749" s="96">
        <v>5</v>
      </c>
      <c r="G749" s="96">
        <v>5</v>
      </c>
      <c r="H749" s="96">
        <v>5</v>
      </c>
      <c r="I749" s="96"/>
      <c r="J749" s="96"/>
      <c r="K749" s="96"/>
      <c r="L749" s="96"/>
      <c r="M749" s="96"/>
      <c r="N749" s="96"/>
      <c r="O749" s="96"/>
      <c r="P749" s="96"/>
      <c r="Q749" s="96"/>
      <c r="R749" s="99"/>
    </row>
    <row r="750" spans="1:18" x14ac:dyDescent="0.25">
      <c r="A750" s="85" t="s">
        <v>98</v>
      </c>
      <c r="B750" s="95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9"/>
    </row>
    <row r="751" spans="1:18" x14ac:dyDescent="0.25">
      <c r="A751" s="85" t="s">
        <v>65</v>
      </c>
      <c r="B751" s="95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9"/>
    </row>
    <row r="752" spans="1:18" x14ac:dyDescent="0.25">
      <c r="A752" s="85" t="s">
        <v>99</v>
      </c>
      <c r="B752" s="95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9"/>
    </row>
    <row r="753" spans="1:18" x14ac:dyDescent="0.25">
      <c r="A753" s="85" t="s">
        <v>100</v>
      </c>
      <c r="B753" s="95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9"/>
    </row>
    <row r="754" spans="1:18" x14ac:dyDescent="0.25">
      <c r="A754" s="85" t="s">
        <v>29</v>
      </c>
      <c r="B754" s="95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9"/>
    </row>
    <row r="755" spans="1:18" x14ac:dyDescent="0.25">
      <c r="A755" s="85" t="s">
        <v>30</v>
      </c>
      <c r="B755" s="95"/>
      <c r="C755" s="96">
        <v>6</v>
      </c>
      <c r="D755" s="96">
        <v>6</v>
      </c>
      <c r="E755" s="96"/>
      <c r="F755" s="96">
        <v>6</v>
      </c>
      <c r="G755" s="96">
        <v>6</v>
      </c>
      <c r="H755" s="96">
        <v>1</v>
      </c>
      <c r="I755" s="96">
        <v>4</v>
      </c>
      <c r="J755" s="96"/>
      <c r="K755" s="96">
        <v>1</v>
      </c>
      <c r="L755" s="96"/>
      <c r="M755" s="96"/>
      <c r="N755" s="96">
        <v>5000</v>
      </c>
      <c r="O755" s="96">
        <v>2000</v>
      </c>
      <c r="P755" s="96">
        <v>2000</v>
      </c>
      <c r="Q755" s="96">
        <v>3000</v>
      </c>
      <c r="R755" s="99">
        <v>3000</v>
      </c>
    </row>
    <row r="756" spans="1:18" x14ac:dyDescent="0.25">
      <c r="A756" s="85" t="s">
        <v>31</v>
      </c>
      <c r="B756" s="95"/>
      <c r="C756" s="96">
        <v>1</v>
      </c>
      <c r="D756" s="96"/>
      <c r="E756" s="96">
        <v>1</v>
      </c>
      <c r="F756" s="96">
        <v>1</v>
      </c>
      <c r="G756" s="96">
        <v>1</v>
      </c>
      <c r="H756" s="96"/>
      <c r="I756" s="96"/>
      <c r="J756" s="96"/>
      <c r="K756" s="96">
        <v>1</v>
      </c>
      <c r="L756" s="96"/>
      <c r="M756" s="96"/>
      <c r="N756" s="96"/>
      <c r="O756" s="96"/>
      <c r="P756" s="96"/>
      <c r="Q756" s="96"/>
      <c r="R756" s="99"/>
    </row>
    <row r="757" spans="1:18" x14ac:dyDescent="0.25">
      <c r="A757" s="85" t="s">
        <v>70</v>
      </c>
      <c r="B757" s="95"/>
      <c r="C757" s="96">
        <v>1</v>
      </c>
      <c r="D757" s="96">
        <v>1</v>
      </c>
      <c r="E757" s="96"/>
      <c r="F757" s="96">
        <v>1</v>
      </c>
      <c r="G757" s="96">
        <v>1</v>
      </c>
      <c r="H757" s="96"/>
      <c r="I757" s="96"/>
      <c r="J757" s="96"/>
      <c r="K757" s="96">
        <v>1</v>
      </c>
      <c r="L757" s="96"/>
      <c r="M757" s="96"/>
      <c r="N757" s="96"/>
      <c r="O757" s="96"/>
      <c r="P757" s="96"/>
      <c r="Q757" s="96"/>
      <c r="R757" s="99"/>
    </row>
    <row r="758" spans="1:18" x14ac:dyDescent="0.25">
      <c r="A758" s="85" t="s">
        <v>112</v>
      </c>
      <c r="B758" s="95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9"/>
    </row>
    <row r="759" spans="1:18" x14ac:dyDescent="0.25">
      <c r="A759" s="85" t="s">
        <v>53</v>
      </c>
      <c r="B759" s="95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9"/>
    </row>
    <row r="760" spans="1:18" x14ac:dyDescent="0.25">
      <c r="A760" s="85" t="s">
        <v>54</v>
      </c>
      <c r="B760" s="95"/>
      <c r="C760" s="96">
        <v>19</v>
      </c>
      <c r="D760" s="96">
        <v>18</v>
      </c>
      <c r="E760" s="96">
        <v>1</v>
      </c>
      <c r="F760" s="96">
        <v>19</v>
      </c>
      <c r="G760" s="96">
        <v>19</v>
      </c>
      <c r="H760" s="96"/>
      <c r="I760" s="96">
        <v>12</v>
      </c>
      <c r="J760" s="96"/>
      <c r="K760" s="96">
        <v>7</v>
      </c>
      <c r="L760" s="96"/>
      <c r="M760" s="96"/>
      <c r="N760" s="96">
        <v>9500</v>
      </c>
      <c r="O760" s="96">
        <v>7500</v>
      </c>
      <c r="P760" s="96">
        <v>2500</v>
      </c>
      <c r="Q760" s="96">
        <v>2000</v>
      </c>
      <c r="R760" s="99">
        <v>2000</v>
      </c>
    </row>
    <row r="761" spans="1:18" x14ac:dyDescent="0.25">
      <c r="A761" s="85" t="s">
        <v>55</v>
      </c>
      <c r="B761" s="95"/>
      <c r="C761" s="96">
        <v>7</v>
      </c>
      <c r="D761" s="96">
        <v>7</v>
      </c>
      <c r="E761" s="96"/>
      <c r="F761" s="96">
        <v>7</v>
      </c>
      <c r="G761" s="96">
        <v>7</v>
      </c>
      <c r="H761" s="96"/>
      <c r="I761" s="96">
        <v>7</v>
      </c>
      <c r="J761" s="96"/>
      <c r="K761" s="96"/>
      <c r="L761" s="96"/>
      <c r="M761" s="96"/>
      <c r="N761" s="96">
        <v>5500</v>
      </c>
      <c r="O761" s="96">
        <v>4000</v>
      </c>
      <c r="P761" s="96"/>
      <c r="Q761" s="96">
        <v>1500</v>
      </c>
      <c r="R761" s="99">
        <v>1500</v>
      </c>
    </row>
    <row r="762" spans="1:18" x14ac:dyDescent="0.25">
      <c r="A762" s="85" t="s">
        <v>56</v>
      </c>
      <c r="B762" s="95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9"/>
    </row>
    <row r="763" spans="1:18" x14ac:dyDescent="0.25">
      <c r="A763" s="85" t="s">
        <v>101</v>
      </c>
      <c r="B763" s="95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9"/>
    </row>
    <row r="764" spans="1:18" x14ac:dyDescent="0.25">
      <c r="A764" s="85" t="s">
        <v>57</v>
      </c>
      <c r="B764" s="95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9"/>
    </row>
    <row r="765" spans="1:18" x14ac:dyDescent="0.25">
      <c r="A765" s="85" t="s">
        <v>58</v>
      </c>
      <c r="B765" s="95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9"/>
    </row>
    <row r="766" spans="1:18" x14ac:dyDescent="0.25">
      <c r="A766" s="85" t="s">
        <v>113</v>
      </c>
      <c r="B766" s="95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8"/>
    </row>
    <row r="767" spans="1:18" x14ac:dyDescent="0.25">
      <c r="A767" s="85" t="s">
        <v>66</v>
      </c>
      <c r="B767" s="95"/>
      <c r="C767" s="96">
        <v>48</v>
      </c>
      <c r="D767" s="96">
        <v>47</v>
      </c>
      <c r="E767" s="96">
        <v>1</v>
      </c>
      <c r="F767" s="96">
        <v>48</v>
      </c>
      <c r="G767" s="96">
        <v>48</v>
      </c>
      <c r="H767" s="96">
        <v>2</v>
      </c>
      <c r="I767" s="96">
        <v>40</v>
      </c>
      <c r="J767" s="96"/>
      <c r="K767" s="96">
        <v>6</v>
      </c>
      <c r="L767" s="96"/>
      <c r="M767" s="96"/>
      <c r="N767" s="96">
        <v>113000</v>
      </c>
      <c r="O767" s="96">
        <v>52000</v>
      </c>
      <c r="P767" s="96">
        <v>21000</v>
      </c>
      <c r="Q767" s="96">
        <v>61000</v>
      </c>
      <c r="R767" s="97">
        <v>61000</v>
      </c>
    </row>
    <row r="768" spans="1:18" x14ac:dyDescent="0.25">
      <c r="A768" s="85" t="s">
        <v>102</v>
      </c>
      <c r="B768" s="95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7"/>
    </row>
    <row r="769" spans="1:18" x14ac:dyDescent="0.25">
      <c r="A769" s="85" t="s">
        <v>67</v>
      </c>
      <c r="B769" s="95"/>
      <c r="C769" s="96">
        <v>7</v>
      </c>
      <c r="D769" s="96"/>
      <c r="E769" s="96">
        <v>7</v>
      </c>
      <c r="F769" s="96">
        <v>7</v>
      </c>
      <c r="G769" s="96">
        <v>7</v>
      </c>
      <c r="H769" s="96">
        <v>3</v>
      </c>
      <c r="I769" s="96">
        <v>2</v>
      </c>
      <c r="J769" s="96"/>
      <c r="K769" s="96">
        <v>2</v>
      </c>
      <c r="L769" s="96"/>
      <c r="M769" s="96"/>
      <c r="N769" s="96">
        <v>1000</v>
      </c>
      <c r="O769" s="96">
        <v>500</v>
      </c>
      <c r="P769" s="96">
        <v>500</v>
      </c>
      <c r="Q769" s="96">
        <v>500</v>
      </c>
      <c r="R769" s="99">
        <v>500</v>
      </c>
    </row>
    <row r="770" spans="1:18" x14ac:dyDescent="0.25">
      <c r="A770" s="85" t="s">
        <v>68</v>
      </c>
      <c r="B770" s="95"/>
      <c r="C770" s="96">
        <v>1</v>
      </c>
      <c r="D770" s="96"/>
      <c r="E770" s="96">
        <v>1</v>
      </c>
      <c r="F770" s="96">
        <v>1</v>
      </c>
      <c r="G770" s="96">
        <v>1</v>
      </c>
      <c r="H770" s="96"/>
      <c r="I770" s="96">
        <v>1</v>
      </c>
      <c r="J770" s="96"/>
      <c r="K770" s="96"/>
      <c r="L770" s="96"/>
      <c r="M770" s="96"/>
      <c r="N770" s="96">
        <v>3000</v>
      </c>
      <c r="O770" s="96">
        <v>3000</v>
      </c>
      <c r="P770" s="96"/>
      <c r="Q770" s="96"/>
      <c r="R770" s="99"/>
    </row>
    <row r="771" spans="1:18" x14ac:dyDescent="0.25">
      <c r="A771" s="85" t="s">
        <v>114</v>
      </c>
      <c r="B771" s="95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9"/>
    </row>
    <row r="772" spans="1:18" x14ac:dyDescent="0.25">
      <c r="A772" s="85" t="s">
        <v>115</v>
      </c>
      <c r="B772" s="95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9"/>
    </row>
    <row r="773" spans="1:18" x14ac:dyDescent="0.25">
      <c r="A773" s="85" t="s">
        <v>69</v>
      </c>
      <c r="B773" s="95"/>
      <c r="C773" s="96">
        <v>3</v>
      </c>
      <c r="D773" s="96"/>
      <c r="E773" s="96">
        <v>3</v>
      </c>
      <c r="F773" s="96">
        <v>3</v>
      </c>
      <c r="G773" s="96">
        <v>3</v>
      </c>
      <c r="H773" s="96"/>
      <c r="I773" s="96">
        <v>3</v>
      </c>
      <c r="J773" s="96"/>
      <c r="K773" s="96"/>
      <c r="L773" s="96"/>
      <c r="M773" s="96"/>
      <c r="N773" s="96">
        <v>4000</v>
      </c>
      <c r="O773" s="96">
        <v>1000</v>
      </c>
      <c r="P773" s="96">
        <v>1000</v>
      </c>
      <c r="Q773" s="96">
        <v>3000</v>
      </c>
      <c r="R773" s="99">
        <v>3000</v>
      </c>
    </row>
    <row r="774" spans="1:18" x14ac:dyDescent="0.25">
      <c r="A774" s="85" t="s">
        <v>85</v>
      </c>
      <c r="B774" s="95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9"/>
    </row>
    <row r="775" spans="1:18" x14ac:dyDescent="0.25">
      <c r="A775" s="85" t="s">
        <v>89</v>
      </c>
      <c r="B775" s="95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9"/>
    </row>
    <row r="776" spans="1:18" x14ac:dyDescent="0.25">
      <c r="A776" s="85" t="s">
        <v>90</v>
      </c>
      <c r="B776" s="95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9"/>
    </row>
    <row r="777" spans="1:18" x14ac:dyDescent="0.25">
      <c r="A777" s="85" t="s">
        <v>122</v>
      </c>
      <c r="B777" s="95"/>
      <c r="C777" s="96">
        <v>1</v>
      </c>
      <c r="D777" s="96"/>
      <c r="E777" s="96">
        <v>1</v>
      </c>
      <c r="F777" s="96">
        <v>1</v>
      </c>
      <c r="G777" s="96">
        <v>1</v>
      </c>
      <c r="H777" s="96"/>
      <c r="I777" s="96">
        <v>1</v>
      </c>
      <c r="J777" s="96"/>
      <c r="K777" s="96"/>
      <c r="L777" s="96"/>
      <c r="M777" s="96"/>
      <c r="N777" s="96">
        <v>1000</v>
      </c>
      <c r="O777" s="96"/>
      <c r="P777" s="96"/>
      <c r="Q777" s="96">
        <v>1000</v>
      </c>
      <c r="R777" s="99">
        <v>1000</v>
      </c>
    </row>
    <row r="778" spans="1:18" x14ac:dyDescent="0.25">
      <c r="A778" s="85" t="s">
        <v>103</v>
      </c>
      <c r="B778" s="95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9"/>
    </row>
    <row r="779" spans="1:18" x14ac:dyDescent="0.25">
      <c r="A779" s="85" t="s">
        <v>32</v>
      </c>
      <c r="B779" s="95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9"/>
    </row>
    <row r="780" spans="1:18" x14ac:dyDescent="0.25">
      <c r="A780" s="85" t="s">
        <v>35</v>
      </c>
      <c r="B780" s="95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9"/>
    </row>
    <row r="781" spans="1:18" x14ac:dyDescent="0.25">
      <c r="A781" s="85" t="s">
        <v>59</v>
      </c>
      <c r="B781" s="95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9"/>
    </row>
    <row r="782" spans="1:18" x14ac:dyDescent="0.25">
      <c r="A782" s="85" t="s">
        <v>33</v>
      </c>
      <c r="B782" s="95"/>
      <c r="C782" s="96">
        <v>3</v>
      </c>
      <c r="D782" s="96"/>
      <c r="E782" s="96">
        <v>3</v>
      </c>
      <c r="F782" s="96">
        <v>3</v>
      </c>
      <c r="G782" s="96">
        <v>3</v>
      </c>
      <c r="H782" s="96"/>
      <c r="I782" s="96">
        <v>1</v>
      </c>
      <c r="J782" s="96"/>
      <c r="K782" s="96">
        <v>2</v>
      </c>
      <c r="L782" s="96"/>
      <c r="M782" s="96"/>
      <c r="N782" s="96"/>
      <c r="O782" s="96"/>
      <c r="P782" s="96"/>
      <c r="Q782" s="96"/>
      <c r="R782" s="99"/>
    </row>
    <row r="783" spans="1:18" ht="15.75" thickBot="1" x14ac:dyDescent="0.3">
      <c r="A783" s="100" t="s">
        <v>7</v>
      </c>
      <c r="B783" s="101">
        <v>10</v>
      </c>
      <c r="C783" s="90">
        <f>SUM(C745:C782)</f>
        <v>172</v>
      </c>
      <c r="D783" s="90">
        <f t="shared" ref="D783:R783" si="62">SUM(D745:D782)</f>
        <v>84</v>
      </c>
      <c r="E783" s="90">
        <f t="shared" si="62"/>
        <v>88</v>
      </c>
      <c r="F783" s="90">
        <f t="shared" si="62"/>
        <v>172</v>
      </c>
      <c r="G783" s="90">
        <f t="shared" si="62"/>
        <v>172</v>
      </c>
      <c r="H783" s="90">
        <f t="shared" si="62"/>
        <v>14</v>
      </c>
      <c r="I783" s="90">
        <f t="shared" si="62"/>
        <v>119</v>
      </c>
      <c r="J783" s="90">
        <f t="shared" si="62"/>
        <v>0</v>
      </c>
      <c r="K783" s="90">
        <f t="shared" si="62"/>
        <v>39</v>
      </c>
      <c r="L783" s="90">
        <f t="shared" si="62"/>
        <v>0</v>
      </c>
      <c r="M783" s="90">
        <f t="shared" si="62"/>
        <v>0</v>
      </c>
      <c r="N783" s="90">
        <f t="shared" si="62"/>
        <v>207000</v>
      </c>
      <c r="O783" s="90">
        <f t="shared" si="62"/>
        <v>114500</v>
      </c>
      <c r="P783" s="90">
        <f t="shared" si="62"/>
        <v>48000</v>
      </c>
      <c r="Q783" s="90">
        <f t="shared" si="62"/>
        <v>92500</v>
      </c>
      <c r="R783" s="90">
        <f t="shared" si="62"/>
        <v>92500</v>
      </c>
    </row>
    <row r="784" spans="1:18" ht="18" x14ac:dyDescent="0.25">
      <c r="A784" s="57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</row>
    <row r="785" spans="1:18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</row>
    <row r="786" spans="1:18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8"/>
      <c r="M786" s="8"/>
      <c r="N786" s="8"/>
      <c r="O786" s="8"/>
      <c r="P786" s="8"/>
      <c r="Q786" s="8"/>
    </row>
    <row r="787" spans="1:18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8"/>
      <c r="M787" s="8"/>
      <c r="N787" s="8"/>
      <c r="O787" s="8"/>
      <c r="P787" s="8"/>
      <c r="Q787" s="8"/>
    </row>
    <row r="788" spans="1:18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8"/>
      <c r="M788" s="8"/>
      <c r="N788" s="8"/>
      <c r="O788" s="8"/>
      <c r="P788" s="8"/>
      <c r="Q788" s="8"/>
    </row>
    <row r="789" spans="1:18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8"/>
      <c r="M789" s="8"/>
      <c r="N789" s="8"/>
      <c r="O789" s="8"/>
      <c r="P789" s="8"/>
      <c r="Q789" s="8"/>
    </row>
    <row r="790" spans="1:18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8"/>
      <c r="M790" s="8"/>
      <c r="N790" s="8"/>
      <c r="O790" s="8"/>
      <c r="P790" s="8"/>
      <c r="Q790" s="8"/>
    </row>
    <row r="791" spans="1:18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8"/>
      <c r="M791" s="8"/>
      <c r="N791" s="8"/>
      <c r="O791" s="8"/>
      <c r="P791" s="8"/>
      <c r="Q791" s="8"/>
    </row>
    <row r="792" spans="1:18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8"/>
      <c r="M792" s="8"/>
      <c r="N792" s="8"/>
      <c r="O792" s="8"/>
      <c r="P792" s="8"/>
      <c r="Q792" s="8"/>
    </row>
    <row r="793" spans="1:18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8"/>
      <c r="M793" s="8"/>
      <c r="N793" s="8"/>
      <c r="O793" s="8"/>
      <c r="P793" s="8"/>
      <c r="Q793" s="8"/>
    </row>
    <row r="794" spans="1:18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8"/>
      <c r="M794" s="8"/>
      <c r="N794" s="8"/>
      <c r="O794" s="8"/>
      <c r="P794" s="8"/>
      <c r="Q794" s="8"/>
    </row>
    <row r="795" spans="1:18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8"/>
      <c r="M795" s="8"/>
      <c r="N795" s="8"/>
      <c r="O795" s="8"/>
      <c r="P795" s="8"/>
      <c r="Q795" s="8"/>
    </row>
    <row r="796" spans="1:18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8"/>
      <c r="M796" s="8"/>
      <c r="N796" s="8"/>
      <c r="O796" s="8"/>
      <c r="P796" s="8"/>
      <c r="Q796" s="8"/>
    </row>
    <row r="797" spans="1:18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8"/>
      <c r="M797" s="8"/>
      <c r="N797" s="8"/>
      <c r="O797" s="8"/>
      <c r="P797" s="8"/>
      <c r="Q797" s="8"/>
    </row>
    <row r="798" spans="1:18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8"/>
      <c r="M798" s="8"/>
      <c r="N798" s="8"/>
      <c r="O798" s="8"/>
      <c r="P798" s="8"/>
      <c r="Q798" s="8"/>
    </row>
    <row r="799" spans="1:18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8"/>
      <c r="M799" s="8"/>
      <c r="N799" s="8"/>
      <c r="O799" s="8"/>
      <c r="P799" s="8"/>
      <c r="Q799" s="8"/>
    </row>
    <row r="800" spans="1:18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8"/>
      <c r="M800" s="8"/>
      <c r="N800" s="8"/>
      <c r="O800" s="8"/>
      <c r="P800" s="8"/>
      <c r="Q800" s="8"/>
    </row>
    <row r="801" spans="1:17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8"/>
      <c r="M801" s="8"/>
      <c r="N801" s="8"/>
      <c r="O801" s="8"/>
      <c r="P801" s="8"/>
      <c r="Q801" s="8"/>
    </row>
    <row r="802" spans="1:17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8"/>
      <c r="M802" s="8"/>
      <c r="N802" s="8"/>
      <c r="O802" s="8"/>
      <c r="P802" s="8"/>
      <c r="Q802" s="8"/>
    </row>
    <row r="803" spans="1:17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8"/>
      <c r="M803" s="8"/>
      <c r="N803" s="8"/>
      <c r="O803" s="8"/>
      <c r="P803" s="8"/>
      <c r="Q803" s="8"/>
    </row>
    <row r="804" spans="1:17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8"/>
      <c r="M804" s="8"/>
      <c r="N804" s="8"/>
      <c r="O804" s="8"/>
      <c r="P804" s="8"/>
      <c r="Q804" s="8"/>
    </row>
    <row r="805" spans="1:17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8"/>
      <c r="M805" s="8"/>
      <c r="N805" s="8"/>
      <c r="O805" s="8"/>
      <c r="P805" s="8"/>
      <c r="Q805" s="8"/>
    </row>
    <row r="806" spans="1:17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8"/>
      <c r="M806" s="8"/>
      <c r="N806" s="8"/>
      <c r="O806" s="8"/>
      <c r="P806" s="8"/>
      <c r="Q806" s="8"/>
    </row>
    <row r="807" spans="1:17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8"/>
      <c r="M807" s="8"/>
      <c r="N807" s="8"/>
      <c r="O807" s="8"/>
      <c r="P807" s="8"/>
      <c r="Q807" s="8"/>
    </row>
    <row r="808" spans="1:17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8"/>
      <c r="M808" s="8"/>
      <c r="N808" s="8"/>
      <c r="O808" s="8"/>
      <c r="P808" s="8"/>
      <c r="Q808" s="8"/>
    </row>
    <row r="809" spans="1:17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8"/>
      <c r="M809" s="8"/>
      <c r="N809" s="8"/>
      <c r="O809" s="8"/>
      <c r="P809" s="8"/>
      <c r="Q809" s="8"/>
    </row>
    <row r="810" spans="1:17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8"/>
      <c r="M810" s="8"/>
      <c r="N810" s="8"/>
      <c r="O810" s="8"/>
      <c r="P810" s="8"/>
      <c r="Q810" s="8"/>
    </row>
    <row r="811" spans="1:17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8"/>
      <c r="M811" s="8"/>
      <c r="N811" s="8"/>
      <c r="O811" s="8"/>
      <c r="P811" s="8"/>
      <c r="Q811" s="8"/>
    </row>
    <row r="812" spans="1:17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8"/>
      <c r="M812" s="8"/>
      <c r="N812" s="8"/>
      <c r="O812" s="8"/>
      <c r="P812" s="8"/>
      <c r="Q812" s="8"/>
    </row>
    <row r="813" spans="1:17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8"/>
      <c r="M813" s="8"/>
      <c r="N813" s="8"/>
      <c r="O813" s="8"/>
      <c r="P813" s="8"/>
      <c r="Q813" s="8"/>
    </row>
    <row r="814" spans="1:17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8"/>
      <c r="M814" s="8"/>
      <c r="N814" s="8"/>
      <c r="O814" s="8"/>
      <c r="P814" s="8"/>
      <c r="Q814" s="8"/>
    </row>
    <row r="815" spans="1:17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8"/>
      <c r="M815" s="8"/>
      <c r="N815" s="8"/>
      <c r="O815" s="8"/>
      <c r="P815" s="8"/>
      <c r="Q815" s="8"/>
    </row>
    <row r="816" spans="1:17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8"/>
      <c r="M816" s="8"/>
      <c r="N816" s="8"/>
      <c r="O816" s="8"/>
      <c r="P816" s="8"/>
      <c r="Q816" s="8"/>
    </row>
    <row r="817" spans="1:17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8"/>
      <c r="M817" s="8"/>
      <c r="N817" s="8"/>
      <c r="O817" s="8"/>
      <c r="P817" s="8"/>
      <c r="Q817" s="8"/>
    </row>
    <row r="818" spans="1:17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8"/>
      <c r="M818" s="8"/>
      <c r="N818" s="8"/>
      <c r="O818" s="8"/>
      <c r="P818" s="8"/>
      <c r="Q818" s="8"/>
    </row>
    <row r="819" spans="1:17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8"/>
      <c r="M819" s="8"/>
      <c r="N819" s="8"/>
      <c r="O819" s="8"/>
      <c r="P819" s="8"/>
      <c r="Q819" s="8"/>
    </row>
    <row r="820" spans="1:17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8"/>
      <c r="M820" s="8"/>
      <c r="N820" s="8"/>
      <c r="O820" s="8"/>
      <c r="P820" s="8"/>
      <c r="Q820" s="8"/>
    </row>
    <row r="821" spans="1:17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8"/>
      <c r="M821" s="8"/>
      <c r="N821" s="8"/>
      <c r="O821" s="8"/>
      <c r="P821" s="8"/>
      <c r="Q821" s="8"/>
    </row>
    <row r="822" spans="1:17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8"/>
      <c r="M822" s="8"/>
      <c r="N822" s="8"/>
      <c r="O822" s="8"/>
      <c r="P822" s="8"/>
      <c r="Q822" s="8"/>
    </row>
    <row r="823" spans="1:17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8"/>
      <c r="M823" s="8"/>
      <c r="N823" s="8"/>
      <c r="O823" s="8"/>
      <c r="P823" s="8"/>
      <c r="Q823" s="8"/>
    </row>
    <row r="824" spans="1:17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8"/>
      <c r="M824" s="8"/>
      <c r="N824" s="8"/>
      <c r="O824" s="8"/>
      <c r="P824" s="8"/>
      <c r="Q824" s="8"/>
    </row>
    <row r="825" spans="1:17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8"/>
      <c r="M825" s="8"/>
      <c r="N825" s="8"/>
      <c r="O825" s="8"/>
      <c r="P825" s="8"/>
      <c r="Q825" s="8"/>
    </row>
    <row r="826" spans="1:17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8"/>
      <c r="M826" s="8"/>
      <c r="N826" s="8"/>
      <c r="O826" s="8"/>
      <c r="P826" s="8"/>
      <c r="Q826" s="8"/>
    </row>
    <row r="827" spans="1:17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8"/>
      <c r="M827" s="8"/>
      <c r="N827" s="8"/>
      <c r="O827" s="8"/>
      <c r="P827" s="8"/>
      <c r="Q827" s="8"/>
    </row>
    <row r="828" spans="1:17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8"/>
      <c r="M828" s="8"/>
      <c r="N828" s="8"/>
      <c r="O828" s="8"/>
      <c r="P828" s="8"/>
      <c r="Q828" s="8"/>
    </row>
    <row r="829" spans="1:17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8"/>
      <c r="M829" s="8"/>
      <c r="N829" s="8"/>
      <c r="O829" s="8"/>
      <c r="P829" s="8"/>
      <c r="Q829" s="8"/>
    </row>
    <row r="830" spans="1:17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8"/>
      <c r="M830" s="8"/>
      <c r="N830" s="8"/>
      <c r="O830" s="8"/>
      <c r="P830" s="8"/>
      <c r="Q830" s="8"/>
    </row>
    <row r="831" spans="1:17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8"/>
      <c r="M831" s="8"/>
      <c r="N831" s="8"/>
      <c r="O831" s="8"/>
      <c r="P831" s="8"/>
      <c r="Q831" s="8"/>
    </row>
    <row r="832" spans="1:17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8"/>
      <c r="M832" s="8"/>
      <c r="N832" s="8"/>
      <c r="O832" s="8"/>
      <c r="P832" s="8"/>
      <c r="Q832" s="8"/>
    </row>
    <row r="833" spans="1:17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8"/>
      <c r="M833" s="8"/>
      <c r="N833" s="8"/>
      <c r="O833" s="8"/>
      <c r="P833" s="8"/>
      <c r="Q833" s="8"/>
    </row>
    <row r="834" spans="1:17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8"/>
      <c r="M834" s="8"/>
      <c r="N834" s="8"/>
      <c r="O834" s="8"/>
      <c r="P834" s="8"/>
      <c r="Q834" s="8"/>
    </row>
    <row r="835" spans="1:17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8"/>
      <c r="M835" s="8"/>
      <c r="N835" s="8"/>
      <c r="O835" s="8"/>
      <c r="P835" s="8"/>
      <c r="Q835" s="8"/>
    </row>
    <row r="836" spans="1:17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8"/>
      <c r="M836" s="8"/>
      <c r="N836" s="8"/>
      <c r="O836" s="8"/>
      <c r="P836" s="8"/>
      <c r="Q836" s="8"/>
    </row>
    <row r="837" spans="1:17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8"/>
      <c r="M837" s="8"/>
      <c r="N837" s="8"/>
      <c r="O837" s="8"/>
      <c r="P837" s="8"/>
      <c r="Q837" s="8"/>
    </row>
    <row r="838" spans="1:17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8"/>
      <c r="M838" s="8"/>
      <c r="N838" s="8"/>
      <c r="O838" s="8"/>
      <c r="P838" s="8"/>
      <c r="Q838" s="8"/>
    </row>
    <row r="839" spans="1:17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8"/>
      <c r="M839" s="8"/>
      <c r="N839" s="8"/>
      <c r="O839" s="8"/>
      <c r="P839" s="8"/>
      <c r="Q839" s="8"/>
    </row>
    <row r="840" spans="1:17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8"/>
      <c r="M840" s="8"/>
      <c r="N840" s="8"/>
      <c r="O840" s="8"/>
      <c r="P840" s="8"/>
      <c r="Q840" s="8"/>
    </row>
    <row r="841" spans="1:17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8"/>
      <c r="M841" s="8"/>
      <c r="N841" s="8"/>
      <c r="O841" s="8"/>
      <c r="P841" s="8"/>
      <c r="Q841" s="8"/>
    </row>
    <row r="842" spans="1:17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8"/>
      <c r="M842" s="8"/>
      <c r="N842" s="8"/>
      <c r="O842" s="8"/>
      <c r="P842" s="8"/>
      <c r="Q842" s="8"/>
    </row>
    <row r="843" spans="1:17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8"/>
      <c r="M843" s="8"/>
      <c r="N843" s="8"/>
      <c r="O843" s="8"/>
      <c r="P843" s="8"/>
      <c r="Q843" s="8"/>
    </row>
    <row r="844" spans="1:17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8"/>
      <c r="M844" s="8"/>
      <c r="N844" s="8"/>
      <c r="O844" s="8"/>
      <c r="P844" s="8"/>
      <c r="Q844" s="8"/>
    </row>
    <row r="845" spans="1:17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8"/>
      <c r="M845" s="8"/>
      <c r="N845" s="8"/>
      <c r="O845" s="8"/>
      <c r="P845" s="8"/>
      <c r="Q845" s="8"/>
    </row>
    <row r="846" spans="1:17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8"/>
      <c r="M846" s="8"/>
      <c r="N846" s="8"/>
      <c r="O846" s="8"/>
      <c r="P846" s="8"/>
      <c r="Q846" s="8"/>
    </row>
    <row r="847" spans="1:17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8"/>
      <c r="M847" s="8"/>
      <c r="N847" s="8"/>
      <c r="O847" s="8"/>
      <c r="P847" s="8"/>
      <c r="Q847" s="8"/>
    </row>
    <row r="848" spans="1:17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8"/>
      <c r="M848" s="8"/>
      <c r="N848" s="8"/>
      <c r="O848" s="8"/>
      <c r="P848" s="8"/>
      <c r="Q848" s="8"/>
    </row>
    <row r="849" spans="1:17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8"/>
      <c r="M849" s="8"/>
      <c r="N849" s="8"/>
      <c r="O849" s="8"/>
      <c r="P849" s="8"/>
      <c r="Q849" s="8"/>
    </row>
    <row r="850" spans="1:17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8"/>
      <c r="M850" s="8"/>
      <c r="N850" s="8"/>
      <c r="O850" s="8"/>
      <c r="P850" s="8"/>
      <c r="Q850" s="8"/>
    </row>
    <row r="851" spans="1:17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8"/>
      <c r="M851" s="8"/>
      <c r="N851" s="8"/>
      <c r="O851" s="8"/>
      <c r="P851" s="8"/>
      <c r="Q851" s="8"/>
    </row>
    <row r="852" spans="1:17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8"/>
      <c r="M852" s="8"/>
      <c r="N852" s="8"/>
      <c r="O852" s="8"/>
      <c r="P852" s="8"/>
      <c r="Q852" s="8"/>
    </row>
    <row r="853" spans="1:17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8"/>
      <c r="M853" s="8"/>
      <c r="N853" s="8"/>
      <c r="O853" s="8"/>
      <c r="P853" s="8"/>
      <c r="Q853" s="8"/>
    </row>
    <row r="854" spans="1:17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8"/>
      <c r="M854" s="8"/>
      <c r="N854" s="8"/>
      <c r="O854" s="8"/>
      <c r="P854" s="8"/>
      <c r="Q854" s="8"/>
    </row>
    <row r="855" spans="1:17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8"/>
      <c r="M855" s="8"/>
      <c r="N855" s="8"/>
      <c r="O855" s="8"/>
      <c r="P855" s="8"/>
      <c r="Q855" s="8"/>
    </row>
    <row r="856" spans="1:17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8"/>
      <c r="M856" s="8"/>
      <c r="N856" s="8"/>
      <c r="O856" s="8"/>
      <c r="P856" s="8"/>
      <c r="Q856" s="8"/>
    </row>
    <row r="857" spans="1:17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8"/>
      <c r="M857" s="8"/>
      <c r="N857" s="8"/>
      <c r="O857" s="8"/>
      <c r="P857" s="8"/>
      <c r="Q857" s="8"/>
    </row>
    <row r="858" spans="1:17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8"/>
      <c r="M858" s="8"/>
      <c r="N858" s="8"/>
      <c r="O858" s="8"/>
      <c r="P858" s="8"/>
      <c r="Q858" s="8"/>
    </row>
    <row r="859" spans="1:17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8"/>
      <c r="M859" s="8"/>
      <c r="N859" s="8"/>
      <c r="O859" s="8"/>
      <c r="P859" s="8"/>
      <c r="Q859" s="8"/>
    </row>
    <row r="860" spans="1:17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8"/>
      <c r="M860" s="8"/>
      <c r="N860" s="8"/>
      <c r="O860" s="8"/>
      <c r="P860" s="8"/>
      <c r="Q860" s="8"/>
    </row>
    <row r="861" spans="1:17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8"/>
      <c r="M861" s="8"/>
      <c r="N861" s="8"/>
      <c r="O861" s="8"/>
      <c r="P861" s="8"/>
      <c r="Q861" s="8"/>
    </row>
    <row r="862" spans="1:17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8"/>
      <c r="M862" s="8"/>
      <c r="N862" s="8"/>
      <c r="O862" s="8"/>
      <c r="P862" s="8"/>
      <c r="Q862" s="8"/>
    </row>
    <row r="863" spans="1:17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8"/>
      <c r="M863" s="8"/>
      <c r="N863" s="8"/>
      <c r="O863" s="8"/>
      <c r="P863" s="8"/>
      <c r="Q863" s="8"/>
    </row>
    <row r="864" spans="1:17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8"/>
      <c r="M864" s="8"/>
      <c r="N864" s="8"/>
      <c r="O864" s="8"/>
      <c r="P864" s="8"/>
      <c r="Q864" s="8"/>
    </row>
    <row r="865" spans="1:17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8"/>
      <c r="M865" s="8"/>
      <c r="N865" s="8"/>
      <c r="O865" s="8"/>
      <c r="P865" s="8"/>
      <c r="Q865" s="8"/>
    </row>
    <row r="866" spans="1:17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8"/>
      <c r="M866" s="8"/>
      <c r="N866" s="8"/>
      <c r="O866" s="8"/>
      <c r="P866" s="8"/>
      <c r="Q866" s="8"/>
    </row>
    <row r="867" spans="1:17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8"/>
      <c r="M867" s="8"/>
      <c r="N867" s="8"/>
      <c r="O867" s="8"/>
      <c r="P867" s="8"/>
      <c r="Q867" s="8"/>
    </row>
    <row r="868" spans="1:17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8"/>
      <c r="M868" s="8"/>
      <c r="N868" s="8"/>
      <c r="O868" s="8"/>
      <c r="P868" s="8"/>
      <c r="Q868" s="8"/>
    </row>
    <row r="869" spans="1:17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8"/>
      <c r="M869" s="8"/>
      <c r="N869" s="8"/>
      <c r="O869" s="8"/>
      <c r="P869" s="8"/>
      <c r="Q869" s="8"/>
    </row>
    <row r="870" spans="1:17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8"/>
      <c r="M870" s="8"/>
      <c r="N870" s="8"/>
      <c r="O870" s="8"/>
      <c r="P870" s="8"/>
      <c r="Q870" s="8"/>
    </row>
    <row r="871" spans="1:17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8"/>
      <c r="M871" s="8"/>
      <c r="N871" s="8"/>
      <c r="O871" s="8"/>
      <c r="P871" s="8"/>
      <c r="Q871" s="8"/>
    </row>
    <row r="872" spans="1:17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8"/>
      <c r="M872" s="8"/>
      <c r="N872" s="8"/>
      <c r="O872" s="8"/>
      <c r="P872" s="8"/>
      <c r="Q872" s="8"/>
    </row>
    <row r="873" spans="1:17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8"/>
      <c r="M873" s="8"/>
      <c r="N873" s="8"/>
      <c r="O873" s="8"/>
      <c r="P873" s="8"/>
      <c r="Q873" s="8"/>
    </row>
    <row r="874" spans="1:17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8"/>
      <c r="M874" s="8"/>
      <c r="N874" s="8"/>
      <c r="O874" s="8"/>
      <c r="P874" s="8"/>
      <c r="Q874" s="8"/>
    </row>
    <row r="875" spans="1:17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8"/>
      <c r="M875" s="8"/>
      <c r="N875" s="8"/>
      <c r="O875" s="8"/>
      <c r="P875" s="8"/>
      <c r="Q875" s="8"/>
    </row>
    <row r="876" spans="1:17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8"/>
      <c r="M876" s="8"/>
      <c r="N876" s="8"/>
      <c r="O876" s="8"/>
      <c r="P876" s="8"/>
      <c r="Q876" s="8"/>
    </row>
    <row r="877" spans="1:17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8"/>
      <c r="M877" s="8"/>
      <c r="N877" s="8"/>
      <c r="O877" s="8"/>
      <c r="P877" s="8"/>
      <c r="Q877" s="8"/>
    </row>
    <row r="878" spans="1:17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8"/>
      <c r="M878" s="8"/>
      <c r="N878" s="8"/>
      <c r="O878" s="8"/>
      <c r="P878" s="8"/>
      <c r="Q878" s="8"/>
    </row>
    <row r="879" spans="1:17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8"/>
      <c r="M879" s="8"/>
      <c r="N879" s="8"/>
      <c r="O879" s="8"/>
      <c r="P879" s="8"/>
      <c r="Q879" s="8"/>
    </row>
    <row r="880" spans="1:17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8"/>
      <c r="M880" s="8"/>
      <c r="N880" s="8"/>
      <c r="O880" s="8"/>
      <c r="P880" s="8"/>
      <c r="Q880" s="8"/>
    </row>
    <row r="881" spans="1:17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8"/>
      <c r="M881" s="8"/>
      <c r="N881" s="8"/>
      <c r="O881" s="8"/>
      <c r="P881" s="8"/>
      <c r="Q881" s="8"/>
    </row>
    <row r="882" spans="1:17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8"/>
      <c r="M882" s="8"/>
      <c r="N882" s="8"/>
      <c r="O882" s="8"/>
      <c r="P882" s="8"/>
      <c r="Q882" s="8"/>
    </row>
    <row r="883" spans="1:17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8"/>
      <c r="M883" s="8"/>
      <c r="N883" s="8"/>
      <c r="O883" s="8"/>
      <c r="P883" s="8"/>
      <c r="Q883" s="8"/>
    </row>
    <row r="884" spans="1:17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8"/>
      <c r="M884" s="8"/>
      <c r="N884" s="8"/>
      <c r="O884" s="8"/>
      <c r="P884" s="8"/>
      <c r="Q884" s="8"/>
    </row>
    <row r="885" spans="1:17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8"/>
      <c r="M885" s="8"/>
      <c r="N885" s="8"/>
      <c r="O885" s="8"/>
      <c r="P885" s="8"/>
      <c r="Q885" s="8"/>
    </row>
    <row r="886" spans="1:17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8"/>
      <c r="M886" s="8"/>
      <c r="N886" s="8"/>
      <c r="O886" s="8"/>
      <c r="P886" s="8"/>
      <c r="Q886" s="8"/>
    </row>
    <row r="887" spans="1:17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8"/>
      <c r="M887" s="8"/>
      <c r="N887" s="8"/>
      <c r="O887" s="8"/>
      <c r="P887" s="8"/>
      <c r="Q887" s="8"/>
    </row>
    <row r="888" spans="1:17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8"/>
      <c r="M888" s="8"/>
      <c r="N888" s="8"/>
      <c r="O888" s="8"/>
      <c r="P888" s="8"/>
      <c r="Q888" s="8"/>
    </row>
    <row r="889" spans="1:17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8"/>
      <c r="M889" s="8"/>
      <c r="N889" s="8"/>
      <c r="O889" s="8"/>
      <c r="P889" s="8"/>
      <c r="Q889" s="8"/>
    </row>
    <row r="890" spans="1:17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8"/>
      <c r="M890" s="8"/>
      <c r="N890" s="8"/>
      <c r="O890" s="8"/>
      <c r="P890" s="8"/>
      <c r="Q890" s="8"/>
    </row>
    <row r="891" spans="1:17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8"/>
      <c r="M891" s="8"/>
      <c r="N891" s="8"/>
      <c r="O891" s="8"/>
      <c r="P891" s="8"/>
      <c r="Q891" s="8"/>
    </row>
    <row r="892" spans="1:17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8"/>
      <c r="M892" s="8"/>
      <c r="N892" s="8"/>
      <c r="O892" s="8"/>
      <c r="P892" s="8"/>
      <c r="Q892" s="8"/>
    </row>
    <row r="893" spans="1:17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8"/>
      <c r="M893" s="8"/>
      <c r="N893" s="8"/>
      <c r="O893" s="8"/>
      <c r="P893" s="8"/>
      <c r="Q893" s="8"/>
    </row>
    <row r="894" spans="1:17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8"/>
      <c r="M894" s="8"/>
      <c r="N894" s="8"/>
      <c r="O894" s="8"/>
      <c r="P894" s="8"/>
      <c r="Q894" s="8"/>
    </row>
    <row r="895" spans="1:17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8"/>
      <c r="M895" s="8"/>
      <c r="N895" s="8"/>
      <c r="O895" s="8"/>
      <c r="P895" s="8"/>
      <c r="Q895" s="8"/>
    </row>
    <row r="896" spans="1:17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8"/>
      <c r="M896" s="8"/>
      <c r="N896" s="8"/>
      <c r="O896" s="8"/>
      <c r="P896" s="8"/>
      <c r="Q896" s="8"/>
    </row>
    <row r="897" spans="1:17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8"/>
      <c r="M897" s="8"/>
      <c r="N897" s="8"/>
      <c r="O897" s="8"/>
      <c r="P897" s="8"/>
      <c r="Q897" s="8"/>
    </row>
    <row r="898" spans="1:17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8"/>
      <c r="M898" s="8"/>
      <c r="N898" s="8"/>
      <c r="O898" s="8"/>
      <c r="P898" s="8"/>
      <c r="Q898" s="8"/>
    </row>
    <row r="899" spans="1:17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8"/>
      <c r="M899" s="8"/>
      <c r="N899" s="8"/>
      <c r="O899" s="8"/>
      <c r="P899" s="8"/>
      <c r="Q899" s="8"/>
    </row>
    <row r="900" spans="1:17" x14ac:dyDescent="0.25">
      <c r="A900" s="14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5">
      <c r="A908" s="8"/>
    </row>
  </sheetData>
  <dataConsolidate/>
  <mergeCells count="13">
    <mergeCell ref="Q2:R3"/>
    <mergeCell ref="G3:G4"/>
    <mergeCell ref="H3:I3"/>
    <mergeCell ref="J3:K3"/>
    <mergeCell ref="A2:A4"/>
    <mergeCell ref="F2:F4"/>
    <mergeCell ref="B2:B4"/>
    <mergeCell ref="C2:E3"/>
    <mergeCell ref="G2:K2"/>
    <mergeCell ref="L2:L4"/>
    <mergeCell ref="M2:M4"/>
    <mergeCell ref="N2:N3"/>
    <mergeCell ref="O2:P3"/>
  </mergeCells>
  <phoneticPr fontId="10" type="noConversion"/>
  <printOptions horizontalCentered="1" verticalCentered="1"/>
  <pageMargins left="0" right="0" top="0" bottom="0" header="0" footer="0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F12" sqref="F12"/>
    </sheetView>
  </sheetViews>
  <sheetFormatPr defaultRowHeight="15" x14ac:dyDescent="0.25"/>
  <cols>
    <col min="1" max="1" width="50.5703125" customWidth="1"/>
    <col min="2" max="2" width="11.28515625" customWidth="1"/>
    <col min="3" max="3" width="12" customWidth="1"/>
    <col min="4" max="4" width="12.5703125" customWidth="1"/>
  </cols>
  <sheetData>
    <row r="1" spans="1:5" ht="33" customHeight="1" x14ac:dyDescent="0.3">
      <c r="A1" s="111" t="s">
        <v>10</v>
      </c>
      <c r="B1" s="74">
        <f>'свод МР'!D5</f>
        <v>130</v>
      </c>
      <c r="C1" s="74">
        <v>101</v>
      </c>
      <c r="D1" s="75">
        <f t="shared" ref="D1:D18" si="0">B1-C1</f>
        <v>29</v>
      </c>
    </row>
    <row r="2" spans="1:5" ht="32.25" customHeight="1" x14ac:dyDescent="0.3">
      <c r="A2" s="112" t="s">
        <v>11</v>
      </c>
      <c r="B2" s="74">
        <f>'свод МР'!D6</f>
        <v>199</v>
      </c>
      <c r="C2" s="74">
        <v>103</v>
      </c>
      <c r="D2" s="75">
        <f t="shared" si="0"/>
        <v>96</v>
      </c>
    </row>
    <row r="3" spans="1:5" ht="29.25" customHeight="1" x14ac:dyDescent="0.3">
      <c r="A3" s="112" t="s">
        <v>12</v>
      </c>
      <c r="B3" s="74">
        <f>'свод МР'!D7</f>
        <v>140</v>
      </c>
      <c r="C3" s="74">
        <v>70</v>
      </c>
      <c r="D3" s="75">
        <f t="shared" si="0"/>
        <v>70</v>
      </c>
    </row>
    <row r="4" spans="1:5" ht="33.75" customHeight="1" x14ac:dyDescent="0.3">
      <c r="A4" s="112" t="s">
        <v>13</v>
      </c>
      <c r="B4" s="74">
        <v>680</v>
      </c>
      <c r="C4" s="74">
        <v>432</v>
      </c>
      <c r="D4" s="75">
        <f t="shared" si="0"/>
        <v>248</v>
      </c>
    </row>
    <row r="5" spans="1:5" ht="26.25" customHeight="1" x14ac:dyDescent="0.3">
      <c r="A5" s="112" t="s">
        <v>14</v>
      </c>
      <c r="B5" s="74">
        <v>229</v>
      </c>
      <c r="C5" s="74">
        <v>169</v>
      </c>
      <c r="D5" s="75">
        <f t="shared" si="0"/>
        <v>60</v>
      </c>
    </row>
    <row r="6" spans="1:5" ht="18" customHeight="1" x14ac:dyDescent="0.3">
      <c r="A6" s="112" t="s">
        <v>15</v>
      </c>
      <c r="B6" s="74">
        <v>497</v>
      </c>
      <c r="C6" s="74">
        <v>276</v>
      </c>
      <c r="D6" s="75">
        <f t="shared" si="0"/>
        <v>221</v>
      </c>
    </row>
    <row r="7" spans="1:5" ht="25.5" customHeight="1" x14ac:dyDescent="0.3">
      <c r="A7" s="112" t="s">
        <v>16</v>
      </c>
      <c r="B7" s="74">
        <v>180</v>
      </c>
      <c r="C7" s="74">
        <v>117</v>
      </c>
      <c r="D7" s="75">
        <f t="shared" si="0"/>
        <v>63</v>
      </c>
      <c r="E7" s="14"/>
    </row>
    <row r="8" spans="1:5" ht="25.5" customHeight="1" x14ac:dyDescent="0.3">
      <c r="A8" s="112" t="s">
        <v>17</v>
      </c>
      <c r="B8" s="74">
        <v>141</v>
      </c>
      <c r="C8" s="76">
        <v>96</v>
      </c>
      <c r="D8" s="75">
        <f t="shared" si="0"/>
        <v>45</v>
      </c>
    </row>
    <row r="9" spans="1:5" ht="24" customHeight="1" x14ac:dyDescent="0.3">
      <c r="A9" s="112" t="s">
        <v>18</v>
      </c>
      <c r="B9" s="74">
        <v>192</v>
      </c>
      <c r="C9" s="74">
        <v>140</v>
      </c>
      <c r="D9" s="75">
        <f t="shared" si="0"/>
        <v>52</v>
      </c>
    </row>
    <row r="10" spans="1:5" ht="18.75" customHeight="1" x14ac:dyDescent="0.3">
      <c r="A10" s="112" t="s">
        <v>9</v>
      </c>
      <c r="B10" s="74">
        <v>168</v>
      </c>
      <c r="C10" s="77">
        <v>108</v>
      </c>
      <c r="D10" s="75">
        <f t="shared" si="0"/>
        <v>60</v>
      </c>
    </row>
    <row r="11" spans="1:5" ht="29.25" customHeight="1" x14ac:dyDescent="0.3">
      <c r="A11" s="112" t="s">
        <v>19</v>
      </c>
      <c r="B11" s="74">
        <v>180</v>
      </c>
      <c r="C11" s="76">
        <v>122</v>
      </c>
      <c r="D11" s="75">
        <f t="shared" si="0"/>
        <v>58</v>
      </c>
    </row>
    <row r="12" spans="1:5" ht="24.75" customHeight="1" x14ac:dyDescent="0.3">
      <c r="A12" s="112" t="s">
        <v>20</v>
      </c>
      <c r="B12" s="74">
        <v>145</v>
      </c>
      <c r="C12" s="78">
        <v>99</v>
      </c>
      <c r="D12" s="75">
        <f t="shared" si="0"/>
        <v>46</v>
      </c>
    </row>
    <row r="13" spans="1:5" ht="26.25" customHeight="1" x14ac:dyDescent="0.3">
      <c r="A13" s="112" t="s">
        <v>21</v>
      </c>
      <c r="B13" s="74">
        <v>195</v>
      </c>
      <c r="C13" s="76">
        <v>112</v>
      </c>
      <c r="D13" s="75">
        <f t="shared" si="0"/>
        <v>83</v>
      </c>
    </row>
    <row r="14" spans="1:5" ht="24" customHeight="1" x14ac:dyDescent="0.3">
      <c r="A14" s="112" t="s">
        <v>22</v>
      </c>
      <c r="B14" s="74">
        <v>150</v>
      </c>
      <c r="C14" s="70">
        <v>81</v>
      </c>
      <c r="D14" s="75">
        <f t="shared" si="0"/>
        <v>69</v>
      </c>
    </row>
    <row r="15" spans="1:5" ht="26.25" customHeight="1" x14ac:dyDescent="0.3">
      <c r="A15" s="112" t="s">
        <v>23</v>
      </c>
      <c r="B15" s="74">
        <v>229</v>
      </c>
      <c r="C15" s="74">
        <v>154</v>
      </c>
      <c r="D15" s="75">
        <f t="shared" si="0"/>
        <v>75</v>
      </c>
    </row>
    <row r="16" spans="1:5" ht="25.5" customHeight="1" x14ac:dyDescent="0.3">
      <c r="A16" s="112" t="s">
        <v>24</v>
      </c>
      <c r="B16" s="74">
        <v>182</v>
      </c>
      <c r="C16" s="74">
        <v>103</v>
      </c>
      <c r="D16" s="75">
        <f t="shared" si="0"/>
        <v>79</v>
      </c>
    </row>
    <row r="17" spans="1:4" ht="22.5" customHeight="1" x14ac:dyDescent="0.3">
      <c r="A17" s="112" t="s">
        <v>25</v>
      </c>
      <c r="B17" s="74">
        <v>612</v>
      </c>
      <c r="C17" s="74">
        <v>365</v>
      </c>
      <c r="D17" s="75">
        <f t="shared" si="0"/>
        <v>247</v>
      </c>
    </row>
    <row r="18" spans="1:4" ht="31.5" customHeight="1" thickBot="1" x14ac:dyDescent="0.35">
      <c r="A18" s="113" t="s">
        <v>26</v>
      </c>
      <c r="B18" s="74">
        <v>172</v>
      </c>
      <c r="C18" s="79">
        <v>110</v>
      </c>
      <c r="D18" s="75">
        <f t="shared" si="0"/>
        <v>62</v>
      </c>
    </row>
    <row r="19" spans="1:4" ht="24" customHeight="1" thickBot="1" x14ac:dyDescent="0.35">
      <c r="A19" s="71" t="s">
        <v>34</v>
      </c>
      <c r="B19" s="72" t="s">
        <v>118</v>
      </c>
      <c r="C19" s="72" t="s">
        <v>119</v>
      </c>
      <c r="D19" s="73" t="s">
        <v>120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МР</vt:lpstr>
      <vt:lpstr>Постатейно</vt:lpstr>
      <vt:lpstr>Лист1</vt:lpstr>
      <vt:lpstr>'свод МР'!Заголовки_для_печати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Solovei</dc:creator>
  <cp:lastModifiedBy>Вероника Владимировна Соловей</cp:lastModifiedBy>
  <cp:lastPrinted>2023-11-07T14:33:49Z</cp:lastPrinted>
  <dcterms:created xsi:type="dcterms:W3CDTF">2013-09-06T09:22:54Z</dcterms:created>
  <dcterms:modified xsi:type="dcterms:W3CDTF">2023-11-09T08:48:37Z</dcterms:modified>
</cp:coreProperties>
</file>