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385" yWindow="540" windowWidth="25440" windowHeight="15045" tabRatio="806" activeTab="2"/>
  </bookViews>
  <sheets>
    <sheet name="свод МР" sheetId="1" r:id="rId1"/>
    <sheet name="Постатейно" sheetId="24" r:id="rId2"/>
    <sheet name="Лист1" sheetId="26" r:id="rId3"/>
  </sheets>
  <externalReferences>
    <externalReference r:id="rId4"/>
  </externalReferences>
  <definedNames>
    <definedName name="_xlnm.Print_Titles" localSheetId="0">'свод МР'!$3:$4</definedName>
  </definedNames>
  <calcPr calcId="145621"/>
</workbook>
</file>

<file path=xl/calcChain.xml><?xml version="1.0" encoding="utf-8"?>
<calcChain xmlns="http://schemas.openxmlformats.org/spreadsheetml/2006/main">
  <c r="C1" i="26" l="1"/>
  <c r="C2" i="26"/>
  <c r="C3" i="26"/>
  <c r="C4" i="26"/>
  <c r="C6" i="26"/>
  <c r="C11" i="26"/>
  <c r="C12" i="26"/>
  <c r="C13" i="26"/>
  <c r="C14" i="26"/>
  <c r="C15" i="26"/>
  <c r="C16" i="26"/>
  <c r="C17" i="26"/>
  <c r="C18" i="26"/>
  <c r="E8" i="24" l="1"/>
  <c r="F8" i="24"/>
  <c r="G8" i="24"/>
  <c r="H8" i="24"/>
  <c r="I8" i="24"/>
  <c r="J8" i="24"/>
  <c r="K8" i="24"/>
  <c r="L8" i="24"/>
  <c r="M8" i="24"/>
  <c r="N8" i="24"/>
  <c r="O8" i="24"/>
  <c r="P8" i="24"/>
  <c r="P9" i="24" l="1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Q9" i="24"/>
  <c r="R9" i="24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483" i="24" l="1"/>
  <c r="C20" i="24" l="1"/>
  <c r="C21" i="24"/>
  <c r="D12" i="26" l="1"/>
  <c r="D35" i="24" l="1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D37" i="24"/>
  <c r="E37" i="24"/>
  <c r="F37" i="24"/>
  <c r="G37" i="24"/>
  <c r="H37" i="24"/>
  <c r="I37" i="24"/>
  <c r="J37" i="24"/>
  <c r="K37" i="24"/>
  <c r="L37" i="24"/>
  <c r="M37" i="24"/>
  <c r="N37" i="24"/>
  <c r="O37" i="24"/>
  <c r="P37" i="24"/>
  <c r="Q37" i="24"/>
  <c r="R37" i="24"/>
  <c r="D38" i="24"/>
  <c r="E38" i="24"/>
  <c r="F38" i="24"/>
  <c r="G38" i="24"/>
  <c r="H38" i="24"/>
  <c r="I38" i="24"/>
  <c r="J38" i="24"/>
  <c r="K38" i="24"/>
  <c r="L38" i="24"/>
  <c r="M38" i="24"/>
  <c r="N38" i="24"/>
  <c r="O38" i="24"/>
  <c r="P38" i="24"/>
  <c r="Q38" i="24"/>
  <c r="R38" i="24"/>
  <c r="D39" i="24"/>
  <c r="E39" i="24"/>
  <c r="F39" i="24"/>
  <c r="G39" i="24"/>
  <c r="H39" i="24"/>
  <c r="I39" i="24"/>
  <c r="J39" i="24"/>
  <c r="K39" i="24"/>
  <c r="L39" i="24"/>
  <c r="M39" i="24"/>
  <c r="N39" i="24"/>
  <c r="O39" i="24"/>
  <c r="P39" i="24"/>
  <c r="Q39" i="24"/>
  <c r="R39" i="24"/>
  <c r="D40" i="24"/>
  <c r="E40" i="24"/>
  <c r="F40" i="24"/>
  <c r="G40" i="24"/>
  <c r="H40" i="24"/>
  <c r="I40" i="24"/>
  <c r="J40" i="24"/>
  <c r="K40" i="24"/>
  <c r="L40" i="24"/>
  <c r="M40" i="24"/>
  <c r="N40" i="24"/>
  <c r="O40" i="24"/>
  <c r="P40" i="24"/>
  <c r="Q40" i="24"/>
  <c r="R40" i="24"/>
  <c r="D41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Q41" i="24"/>
  <c r="R41" i="24"/>
  <c r="D27" i="24"/>
  <c r="E27" i="24"/>
  <c r="F27" i="24"/>
  <c r="G27" i="24"/>
  <c r="H27" i="24"/>
  <c r="I27" i="24"/>
  <c r="J27" i="24"/>
  <c r="K27" i="24"/>
  <c r="L27" i="24"/>
  <c r="M27" i="24"/>
  <c r="N27" i="24"/>
  <c r="O27" i="24"/>
  <c r="P27" i="24"/>
  <c r="Q27" i="24"/>
  <c r="R27" i="24"/>
  <c r="D28" i="24"/>
  <c r="E28" i="24"/>
  <c r="F28" i="24"/>
  <c r="G28" i="24"/>
  <c r="H28" i="24"/>
  <c r="I28" i="24"/>
  <c r="J28" i="24"/>
  <c r="K28" i="24"/>
  <c r="L28" i="24"/>
  <c r="M28" i="24"/>
  <c r="N28" i="24"/>
  <c r="O28" i="24"/>
  <c r="P28" i="24"/>
  <c r="Q28" i="24"/>
  <c r="R28" i="24"/>
  <c r="D29" i="24"/>
  <c r="E29" i="24"/>
  <c r="F29" i="24"/>
  <c r="G29" i="24"/>
  <c r="H29" i="24"/>
  <c r="I29" i="24"/>
  <c r="J29" i="24"/>
  <c r="K29" i="24"/>
  <c r="L29" i="24"/>
  <c r="M29" i="24"/>
  <c r="N29" i="24"/>
  <c r="O29" i="24"/>
  <c r="P29" i="24"/>
  <c r="Q29" i="24"/>
  <c r="R29" i="24"/>
  <c r="D30" i="24"/>
  <c r="E30" i="24"/>
  <c r="F30" i="24"/>
  <c r="G30" i="24"/>
  <c r="H30" i="24"/>
  <c r="I30" i="24"/>
  <c r="J30" i="24"/>
  <c r="K30" i="24"/>
  <c r="L30" i="24"/>
  <c r="M30" i="24"/>
  <c r="N30" i="24"/>
  <c r="O30" i="24"/>
  <c r="P30" i="24"/>
  <c r="Q30" i="24"/>
  <c r="R30" i="24"/>
  <c r="D31" i="24"/>
  <c r="E31" i="24"/>
  <c r="F31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D32" i="24"/>
  <c r="E32" i="24"/>
  <c r="F32" i="24"/>
  <c r="G32" i="24"/>
  <c r="H32" i="24"/>
  <c r="I32" i="24"/>
  <c r="J32" i="24"/>
  <c r="K32" i="24"/>
  <c r="L32" i="24"/>
  <c r="M32" i="24"/>
  <c r="N32" i="24"/>
  <c r="O32" i="24"/>
  <c r="P32" i="24"/>
  <c r="Q32" i="24"/>
  <c r="R32" i="24"/>
  <c r="D33" i="24"/>
  <c r="E33" i="24"/>
  <c r="F33" i="24"/>
  <c r="G33" i="24"/>
  <c r="H33" i="24"/>
  <c r="I33" i="24"/>
  <c r="J33" i="24"/>
  <c r="K33" i="24"/>
  <c r="L33" i="24"/>
  <c r="M33" i="24"/>
  <c r="N33" i="24"/>
  <c r="O33" i="24"/>
  <c r="P33" i="24"/>
  <c r="Q33" i="24"/>
  <c r="R33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Q18" i="24"/>
  <c r="R18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P19" i="24"/>
  <c r="Q19" i="24"/>
  <c r="R19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P20" i="24"/>
  <c r="Q20" i="24"/>
  <c r="R20" i="24"/>
  <c r="D21" i="24"/>
  <c r="E21" i="24"/>
  <c r="F21" i="24"/>
  <c r="G21" i="24"/>
  <c r="H21" i="24"/>
  <c r="I21" i="24"/>
  <c r="J21" i="24"/>
  <c r="K21" i="24"/>
  <c r="L21" i="24"/>
  <c r="M21" i="24"/>
  <c r="N21" i="24"/>
  <c r="O21" i="24"/>
  <c r="P21" i="24"/>
  <c r="Q21" i="24"/>
  <c r="R21" i="24"/>
  <c r="D22" i="24"/>
  <c r="E22" i="24"/>
  <c r="F22" i="24"/>
  <c r="G22" i="24"/>
  <c r="H22" i="24"/>
  <c r="I22" i="24"/>
  <c r="J22" i="24"/>
  <c r="K22" i="24"/>
  <c r="L22" i="24"/>
  <c r="M22" i="24"/>
  <c r="N22" i="24"/>
  <c r="O22" i="24"/>
  <c r="P22" i="24"/>
  <c r="Q22" i="24"/>
  <c r="R22" i="24"/>
  <c r="D23" i="24"/>
  <c r="E23" i="24"/>
  <c r="F23" i="24"/>
  <c r="G23" i="24"/>
  <c r="H23" i="24"/>
  <c r="I23" i="24"/>
  <c r="J23" i="24"/>
  <c r="K23" i="24"/>
  <c r="L23" i="24"/>
  <c r="M23" i="24"/>
  <c r="N23" i="24"/>
  <c r="O23" i="24"/>
  <c r="P23" i="24"/>
  <c r="Q23" i="24"/>
  <c r="R23" i="24"/>
  <c r="D24" i="24"/>
  <c r="E24" i="24"/>
  <c r="F24" i="24"/>
  <c r="G24" i="24"/>
  <c r="H24" i="24"/>
  <c r="I24" i="24"/>
  <c r="J24" i="24"/>
  <c r="K24" i="24"/>
  <c r="L24" i="24"/>
  <c r="M24" i="24"/>
  <c r="N24" i="24"/>
  <c r="O24" i="24"/>
  <c r="P24" i="24"/>
  <c r="Q24" i="24"/>
  <c r="R24" i="24"/>
  <c r="D25" i="24"/>
  <c r="E25" i="24"/>
  <c r="F25" i="24"/>
  <c r="G25" i="24"/>
  <c r="H25" i="24"/>
  <c r="I25" i="24"/>
  <c r="J25" i="24"/>
  <c r="K25" i="24"/>
  <c r="L25" i="24"/>
  <c r="M25" i="24"/>
  <c r="N25" i="24"/>
  <c r="O25" i="24"/>
  <c r="P25" i="24"/>
  <c r="Q25" i="24"/>
  <c r="R25" i="24"/>
  <c r="D26" i="24"/>
  <c r="E26" i="24"/>
  <c r="F26" i="24"/>
  <c r="G26" i="24"/>
  <c r="H26" i="24"/>
  <c r="I26" i="24"/>
  <c r="J26" i="24"/>
  <c r="K26" i="24"/>
  <c r="L26" i="24"/>
  <c r="M26" i="24"/>
  <c r="N26" i="24"/>
  <c r="O26" i="24"/>
  <c r="P26" i="24"/>
  <c r="Q26" i="24"/>
  <c r="R26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R13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D11" i="24"/>
  <c r="E11" i="24"/>
  <c r="F11" i="24"/>
  <c r="G11" i="24"/>
  <c r="H11" i="24"/>
  <c r="I11" i="24"/>
  <c r="J11" i="24"/>
  <c r="K11" i="24"/>
  <c r="L11" i="24"/>
  <c r="M11" i="24"/>
  <c r="N11" i="24"/>
  <c r="O11" i="24"/>
  <c r="P11" i="24"/>
  <c r="Q11" i="24"/>
  <c r="R11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D8" i="24"/>
  <c r="Q8" i="24"/>
  <c r="R8" i="24"/>
  <c r="D7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R7" i="24"/>
  <c r="D6" i="24"/>
  <c r="E6" i="24"/>
  <c r="F6" i="24"/>
  <c r="G6" i="24"/>
  <c r="H6" i="24"/>
  <c r="I6" i="24"/>
  <c r="J6" i="24"/>
  <c r="K6" i="24"/>
  <c r="L6" i="24"/>
  <c r="M6" i="24"/>
  <c r="N6" i="24"/>
  <c r="O6" i="24"/>
  <c r="P6" i="24"/>
  <c r="Q6" i="24"/>
  <c r="R6" i="24"/>
  <c r="D5" i="24"/>
  <c r="E5" i="24"/>
  <c r="F5" i="24"/>
  <c r="G5" i="24"/>
  <c r="H5" i="24"/>
  <c r="I5" i="24"/>
  <c r="J5" i="24"/>
  <c r="K5" i="24"/>
  <c r="L5" i="24"/>
  <c r="M5" i="24"/>
  <c r="N5" i="24"/>
  <c r="O5" i="24"/>
  <c r="P5" i="24"/>
  <c r="Q5" i="24"/>
  <c r="R5" i="24"/>
  <c r="C6" i="24"/>
  <c r="C7" i="24"/>
  <c r="C8" i="24"/>
  <c r="C10" i="24"/>
  <c r="C11" i="24"/>
  <c r="C12" i="24"/>
  <c r="C13" i="24"/>
  <c r="C14" i="24"/>
  <c r="C15" i="24"/>
  <c r="C16" i="24"/>
  <c r="C17" i="24"/>
  <c r="C18" i="24"/>
  <c r="C19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5" i="24"/>
  <c r="D323" i="24"/>
  <c r="E11" i="1" s="1"/>
  <c r="E323" i="24"/>
  <c r="F11" i="1" s="1"/>
  <c r="F323" i="24"/>
  <c r="G11" i="1" s="1"/>
  <c r="G323" i="24"/>
  <c r="H11" i="1" s="1"/>
  <c r="H323" i="24"/>
  <c r="I11" i="1" s="1"/>
  <c r="I323" i="24"/>
  <c r="J11" i="1" s="1"/>
  <c r="J323" i="24"/>
  <c r="K11" i="1" s="1"/>
  <c r="K323" i="24"/>
  <c r="L11" i="1" s="1"/>
  <c r="L323" i="24"/>
  <c r="M11" i="1" s="1"/>
  <c r="M323" i="24"/>
  <c r="N11" i="1" s="1"/>
  <c r="N323" i="24"/>
  <c r="O11" i="1" s="1"/>
  <c r="O323" i="24"/>
  <c r="P11" i="1" s="1"/>
  <c r="P323" i="24"/>
  <c r="Q11" i="1" s="1"/>
  <c r="Q323" i="24"/>
  <c r="R11" i="1" s="1"/>
  <c r="R323" i="24"/>
  <c r="S11" i="1" s="1"/>
  <c r="C323" i="24"/>
  <c r="D11" i="1" s="1"/>
  <c r="D7" i="26" s="1"/>
  <c r="D363" i="24"/>
  <c r="E12" i="1" s="1"/>
  <c r="E363" i="24"/>
  <c r="F12" i="1" s="1"/>
  <c r="F363" i="24"/>
  <c r="G12" i="1" s="1"/>
  <c r="G363" i="24"/>
  <c r="H12" i="1" s="1"/>
  <c r="H363" i="24"/>
  <c r="I12" i="1" s="1"/>
  <c r="I363" i="24"/>
  <c r="J12" i="1" s="1"/>
  <c r="J363" i="24"/>
  <c r="K12" i="1" s="1"/>
  <c r="K363" i="24"/>
  <c r="L12" i="1" s="1"/>
  <c r="L363" i="24"/>
  <c r="M12" i="1" s="1"/>
  <c r="M363" i="24"/>
  <c r="N12" i="1" s="1"/>
  <c r="N363" i="24"/>
  <c r="O12" i="1" s="1"/>
  <c r="O363" i="24"/>
  <c r="P12" i="1" s="1"/>
  <c r="P363" i="24"/>
  <c r="Q12" i="1" s="1"/>
  <c r="Q363" i="24"/>
  <c r="R12" i="1" s="1"/>
  <c r="R363" i="24"/>
  <c r="S12" i="1" s="1"/>
  <c r="C363" i="24"/>
  <c r="D12" i="1" s="1"/>
  <c r="D8" i="26" s="1"/>
  <c r="D403" i="24"/>
  <c r="E13" i="1" s="1"/>
  <c r="E403" i="24"/>
  <c r="F13" i="1" s="1"/>
  <c r="F403" i="24"/>
  <c r="G13" i="1" s="1"/>
  <c r="G403" i="24"/>
  <c r="H13" i="1" s="1"/>
  <c r="H403" i="24"/>
  <c r="I13" i="1" s="1"/>
  <c r="I403" i="24"/>
  <c r="J13" i="1" s="1"/>
  <c r="J403" i="24"/>
  <c r="K13" i="1" s="1"/>
  <c r="K403" i="24"/>
  <c r="L13" i="1" s="1"/>
  <c r="L403" i="24"/>
  <c r="M13" i="1" s="1"/>
  <c r="M403" i="24"/>
  <c r="N13" i="1" s="1"/>
  <c r="N403" i="24"/>
  <c r="O13" i="1" s="1"/>
  <c r="O403" i="24"/>
  <c r="P13" i="1" s="1"/>
  <c r="P403" i="24"/>
  <c r="Q13" i="1" s="1"/>
  <c r="Q403" i="24"/>
  <c r="R13" i="1" s="1"/>
  <c r="R403" i="24"/>
  <c r="S13" i="1" s="1"/>
  <c r="C403" i="24"/>
  <c r="D13" i="1" s="1"/>
  <c r="D9" i="26" s="1"/>
  <c r="D443" i="24"/>
  <c r="E14" i="1" s="1"/>
  <c r="E443" i="24"/>
  <c r="F14" i="1" s="1"/>
  <c r="F443" i="24"/>
  <c r="G14" i="1" s="1"/>
  <c r="G443" i="24"/>
  <c r="H14" i="1" s="1"/>
  <c r="H443" i="24"/>
  <c r="I14" i="1" s="1"/>
  <c r="I443" i="24"/>
  <c r="J14" i="1" s="1"/>
  <c r="J443" i="24"/>
  <c r="K14" i="1" s="1"/>
  <c r="K443" i="24"/>
  <c r="L14" i="1" s="1"/>
  <c r="L443" i="24"/>
  <c r="M14" i="1" s="1"/>
  <c r="M443" i="24"/>
  <c r="N14" i="1" s="1"/>
  <c r="N443" i="24"/>
  <c r="O14" i="1" s="1"/>
  <c r="O443" i="24"/>
  <c r="P14" i="1" s="1"/>
  <c r="P443" i="24"/>
  <c r="Q14" i="1" s="1"/>
  <c r="Q443" i="24"/>
  <c r="R14" i="1" s="1"/>
  <c r="R443" i="24"/>
  <c r="S14" i="1" s="1"/>
  <c r="C443" i="24"/>
  <c r="D14" i="1" s="1"/>
  <c r="D10" i="26" s="1"/>
  <c r="D483" i="24"/>
  <c r="E15" i="1" s="1"/>
  <c r="E483" i="24"/>
  <c r="F15" i="1" s="1"/>
  <c r="F483" i="24"/>
  <c r="G15" i="1" s="1"/>
  <c r="G483" i="24"/>
  <c r="H15" i="1" s="1"/>
  <c r="H483" i="24"/>
  <c r="I15" i="1" s="1"/>
  <c r="I483" i="24"/>
  <c r="J15" i="1" s="1"/>
  <c r="J483" i="24"/>
  <c r="K15" i="1" s="1"/>
  <c r="K483" i="24"/>
  <c r="L15" i="1" s="1"/>
  <c r="L483" i="24"/>
  <c r="M15" i="1" s="1"/>
  <c r="M483" i="24"/>
  <c r="N15" i="1" s="1"/>
  <c r="N483" i="24"/>
  <c r="O15" i="1" s="1"/>
  <c r="O483" i="24"/>
  <c r="P15" i="1" s="1"/>
  <c r="P483" i="24"/>
  <c r="Q15" i="1" s="1"/>
  <c r="Q483" i="24"/>
  <c r="R15" i="1" s="1"/>
  <c r="R483" i="24"/>
  <c r="S15" i="1" s="1"/>
  <c r="D15" i="1"/>
  <c r="B11" i="26" s="1"/>
  <c r="D523" i="24"/>
  <c r="E16" i="1" s="1"/>
  <c r="E523" i="24"/>
  <c r="F16" i="1" s="1"/>
  <c r="F523" i="24"/>
  <c r="G16" i="1" s="1"/>
  <c r="G523" i="24"/>
  <c r="H16" i="1" s="1"/>
  <c r="H523" i="24"/>
  <c r="I16" i="1" s="1"/>
  <c r="I523" i="24"/>
  <c r="J16" i="1" s="1"/>
  <c r="J523" i="24"/>
  <c r="K16" i="1" s="1"/>
  <c r="K523" i="24"/>
  <c r="L16" i="1" s="1"/>
  <c r="L523" i="24"/>
  <c r="M16" i="1" s="1"/>
  <c r="M523" i="24"/>
  <c r="N16" i="1" s="1"/>
  <c r="N523" i="24"/>
  <c r="O16" i="1" s="1"/>
  <c r="O523" i="24"/>
  <c r="P16" i="1" s="1"/>
  <c r="P523" i="24"/>
  <c r="Q16" i="1" s="1"/>
  <c r="Q523" i="24"/>
  <c r="R16" i="1" s="1"/>
  <c r="R523" i="24"/>
  <c r="S16" i="1" s="1"/>
  <c r="C523" i="24"/>
  <c r="D16" i="1" s="1"/>
  <c r="D563" i="24"/>
  <c r="E17" i="1" s="1"/>
  <c r="E563" i="24"/>
  <c r="F17" i="1" s="1"/>
  <c r="F563" i="24"/>
  <c r="G17" i="1" s="1"/>
  <c r="G563" i="24"/>
  <c r="H17" i="1" s="1"/>
  <c r="H563" i="24"/>
  <c r="I17" i="1" s="1"/>
  <c r="I563" i="24"/>
  <c r="J17" i="1" s="1"/>
  <c r="J563" i="24"/>
  <c r="K17" i="1" s="1"/>
  <c r="K563" i="24"/>
  <c r="L17" i="1" s="1"/>
  <c r="L563" i="24"/>
  <c r="M17" i="1" s="1"/>
  <c r="M563" i="24"/>
  <c r="N17" i="1" s="1"/>
  <c r="N563" i="24"/>
  <c r="O17" i="1" s="1"/>
  <c r="O563" i="24"/>
  <c r="P17" i="1" s="1"/>
  <c r="P563" i="24"/>
  <c r="Q17" i="1" s="1"/>
  <c r="Q563" i="24"/>
  <c r="R17" i="1" s="1"/>
  <c r="R563" i="24"/>
  <c r="S17" i="1" s="1"/>
  <c r="C563" i="24"/>
  <c r="D17" i="1" s="1"/>
  <c r="D603" i="24"/>
  <c r="E18" i="1" s="1"/>
  <c r="E603" i="24"/>
  <c r="F18" i="1" s="1"/>
  <c r="F603" i="24"/>
  <c r="G18" i="1" s="1"/>
  <c r="G603" i="24"/>
  <c r="H18" i="1" s="1"/>
  <c r="H603" i="24"/>
  <c r="I18" i="1" s="1"/>
  <c r="I603" i="24"/>
  <c r="J18" i="1" s="1"/>
  <c r="J603" i="24"/>
  <c r="K18" i="1" s="1"/>
  <c r="K603" i="24"/>
  <c r="L18" i="1" s="1"/>
  <c r="L603" i="24"/>
  <c r="M18" i="1" s="1"/>
  <c r="M603" i="24"/>
  <c r="N18" i="1" s="1"/>
  <c r="N603" i="24"/>
  <c r="O18" i="1" s="1"/>
  <c r="O603" i="24"/>
  <c r="P18" i="1" s="1"/>
  <c r="P603" i="24"/>
  <c r="Q18" i="1" s="1"/>
  <c r="Q603" i="24"/>
  <c r="R18" i="1" s="1"/>
  <c r="R603" i="24"/>
  <c r="S18" i="1" s="1"/>
  <c r="C603" i="24"/>
  <c r="D18" i="1" s="1"/>
  <c r="D14" i="26" s="1"/>
  <c r="D643" i="24"/>
  <c r="E19" i="1" s="1"/>
  <c r="E643" i="24"/>
  <c r="F19" i="1" s="1"/>
  <c r="F643" i="24"/>
  <c r="G19" i="1" s="1"/>
  <c r="G643" i="24"/>
  <c r="H19" i="1" s="1"/>
  <c r="H643" i="24"/>
  <c r="I19" i="1" s="1"/>
  <c r="I643" i="24"/>
  <c r="J19" i="1" s="1"/>
  <c r="J643" i="24"/>
  <c r="K19" i="1" s="1"/>
  <c r="K643" i="24"/>
  <c r="L19" i="1" s="1"/>
  <c r="L643" i="24"/>
  <c r="M19" i="1" s="1"/>
  <c r="M643" i="24"/>
  <c r="N19" i="1" s="1"/>
  <c r="N643" i="24"/>
  <c r="O19" i="1" s="1"/>
  <c r="O643" i="24"/>
  <c r="P19" i="1" s="1"/>
  <c r="P643" i="24"/>
  <c r="Q19" i="1" s="1"/>
  <c r="Q643" i="24"/>
  <c r="R19" i="1" s="1"/>
  <c r="R643" i="24"/>
  <c r="S19" i="1" s="1"/>
  <c r="C643" i="24"/>
  <c r="D19" i="1" s="1"/>
  <c r="D15" i="26" s="1"/>
  <c r="D683" i="24"/>
  <c r="E20" i="1" s="1"/>
  <c r="E683" i="24"/>
  <c r="F20" i="1" s="1"/>
  <c r="F683" i="24"/>
  <c r="G20" i="1" s="1"/>
  <c r="G683" i="24"/>
  <c r="H20" i="1" s="1"/>
  <c r="H683" i="24"/>
  <c r="I20" i="1" s="1"/>
  <c r="I683" i="24"/>
  <c r="J20" i="1" s="1"/>
  <c r="J683" i="24"/>
  <c r="K20" i="1" s="1"/>
  <c r="K683" i="24"/>
  <c r="L20" i="1" s="1"/>
  <c r="L683" i="24"/>
  <c r="M20" i="1" s="1"/>
  <c r="M683" i="24"/>
  <c r="N20" i="1" s="1"/>
  <c r="N683" i="24"/>
  <c r="O20" i="1" s="1"/>
  <c r="O683" i="24"/>
  <c r="P20" i="1" s="1"/>
  <c r="P683" i="24"/>
  <c r="Q20" i="1" s="1"/>
  <c r="Q683" i="24"/>
  <c r="R20" i="1" s="1"/>
  <c r="R683" i="24"/>
  <c r="S20" i="1" s="1"/>
  <c r="C683" i="24"/>
  <c r="D20" i="1" s="1"/>
  <c r="B16" i="26" s="1"/>
  <c r="D723" i="24"/>
  <c r="E21" i="1" s="1"/>
  <c r="E723" i="24"/>
  <c r="F21" i="1" s="1"/>
  <c r="F723" i="24"/>
  <c r="G21" i="1" s="1"/>
  <c r="G723" i="24"/>
  <c r="H21" i="1" s="1"/>
  <c r="H723" i="24"/>
  <c r="I21" i="1" s="1"/>
  <c r="I723" i="24"/>
  <c r="J21" i="1" s="1"/>
  <c r="J723" i="24"/>
  <c r="K21" i="1" s="1"/>
  <c r="K723" i="24"/>
  <c r="L21" i="1" s="1"/>
  <c r="L723" i="24"/>
  <c r="M21" i="1" s="1"/>
  <c r="M723" i="24"/>
  <c r="N21" i="1" s="1"/>
  <c r="N723" i="24"/>
  <c r="O21" i="1" s="1"/>
  <c r="O723" i="24"/>
  <c r="P21" i="1" s="1"/>
  <c r="P723" i="24"/>
  <c r="Q21" i="1" s="1"/>
  <c r="Q723" i="24"/>
  <c r="R21" i="1" s="1"/>
  <c r="R723" i="24"/>
  <c r="S21" i="1" s="1"/>
  <c r="C723" i="24"/>
  <c r="D21" i="1" s="1"/>
  <c r="B17" i="26" s="1"/>
  <c r="D763" i="24"/>
  <c r="E22" i="1" s="1"/>
  <c r="E763" i="24"/>
  <c r="F22" i="1" s="1"/>
  <c r="F763" i="24"/>
  <c r="G22" i="1" s="1"/>
  <c r="G763" i="24"/>
  <c r="H22" i="1" s="1"/>
  <c r="H763" i="24"/>
  <c r="I22" i="1" s="1"/>
  <c r="I763" i="24"/>
  <c r="J22" i="1" s="1"/>
  <c r="J763" i="24"/>
  <c r="K22" i="1" s="1"/>
  <c r="K763" i="24"/>
  <c r="L22" i="1" s="1"/>
  <c r="L763" i="24"/>
  <c r="M22" i="1" s="1"/>
  <c r="M763" i="24"/>
  <c r="N22" i="1" s="1"/>
  <c r="N763" i="24"/>
  <c r="O22" i="1" s="1"/>
  <c r="O763" i="24"/>
  <c r="P22" i="1" s="1"/>
  <c r="P763" i="24"/>
  <c r="Q22" i="1" s="1"/>
  <c r="Q763" i="24"/>
  <c r="R22" i="1" s="1"/>
  <c r="R763" i="24"/>
  <c r="S22" i="1" s="1"/>
  <c r="C763" i="24"/>
  <c r="D22" i="1" s="1"/>
  <c r="B18" i="26" s="1"/>
  <c r="D283" i="24"/>
  <c r="E10" i="1" s="1"/>
  <c r="E283" i="24"/>
  <c r="F10" i="1" s="1"/>
  <c r="F283" i="24"/>
  <c r="G10" i="1" s="1"/>
  <c r="G283" i="24"/>
  <c r="H10" i="1" s="1"/>
  <c r="H283" i="24"/>
  <c r="I10" i="1" s="1"/>
  <c r="I283" i="24"/>
  <c r="J10" i="1" s="1"/>
  <c r="J283" i="24"/>
  <c r="K10" i="1" s="1"/>
  <c r="K283" i="24"/>
  <c r="L10" i="1" s="1"/>
  <c r="L283" i="24"/>
  <c r="M10" i="1" s="1"/>
  <c r="M283" i="24"/>
  <c r="N10" i="1" s="1"/>
  <c r="N283" i="24"/>
  <c r="O10" i="1" s="1"/>
  <c r="O283" i="24"/>
  <c r="P10" i="1" s="1"/>
  <c r="P283" i="24"/>
  <c r="Q10" i="1" s="1"/>
  <c r="Q283" i="24"/>
  <c r="R10" i="1" s="1"/>
  <c r="R283" i="24"/>
  <c r="S10" i="1" s="1"/>
  <c r="C283" i="24"/>
  <c r="D10" i="1" s="1"/>
  <c r="B6" i="26" s="1"/>
  <c r="D243" i="24"/>
  <c r="E9" i="1" s="1"/>
  <c r="E243" i="24"/>
  <c r="F9" i="1" s="1"/>
  <c r="F243" i="24"/>
  <c r="G9" i="1" s="1"/>
  <c r="G243" i="24"/>
  <c r="H9" i="1" s="1"/>
  <c r="H243" i="24"/>
  <c r="I9" i="1" s="1"/>
  <c r="I243" i="24"/>
  <c r="J9" i="1" s="1"/>
  <c r="J243" i="24"/>
  <c r="K9" i="1" s="1"/>
  <c r="K243" i="24"/>
  <c r="L9" i="1" s="1"/>
  <c r="L243" i="24"/>
  <c r="M9" i="1" s="1"/>
  <c r="M243" i="24"/>
  <c r="N9" i="1" s="1"/>
  <c r="N243" i="24"/>
  <c r="O9" i="1" s="1"/>
  <c r="O243" i="24"/>
  <c r="P9" i="1" s="1"/>
  <c r="P243" i="24"/>
  <c r="Q9" i="1" s="1"/>
  <c r="Q243" i="24"/>
  <c r="R9" i="1" s="1"/>
  <c r="R243" i="24"/>
  <c r="S9" i="1" s="1"/>
  <c r="C243" i="24"/>
  <c r="D9" i="1" s="1"/>
  <c r="D5" i="26" s="1"/>
  <c r="D203" i="24"/>
  <c r="E8" i="1" s="1"/>
  <c r="E203" i="24"/>
  <c r="F8" i="1" s="1"/>
  <c r="F203" i="24"/>
  <c r="G8" i="1" s="1"/>
  <c r="G203" i="24"/>
  <c r="H8" i="1" s="1"/>
  <c r="H203" i="24"/>
  <c r="I8" i="1" s="1"/>
  <c r="I203" i="24"/>
  <c r="J8" i="1" s="1"/>
  <c r="J203" i="24"/>
  <c r="K8" i="1" s="1"/>
  <c r="K203" i="24"/>
  <c r="L8" i="1" s="1"/>
  <c r="L203" i="24"/>
  <c r="M8" i="1" s="1"/>
  <c r="M203" i="24"/>
  <c r="N8" i="1" s="1"/>
  <c r="N203" i="24"/>
  <c r="O8" i="1" s="1"/>
  <c r="O203" i="24"/>
  <c r="P8" i="1" s="1"/>
  <c r="P203" i="24"/>
  <c r="Q8" i="1" s="1"/>
  <c r="Q203" i="24"/>
  <c r="R8" i="1" s="1"/>
  <c r="R203" i="24"/>
  <c r="S8" i="1" s="1"/>
  <c r="C203" i="24"/>
  <c r="D8" i="1" s="1"/>
  <c r="B4" i="26" s="1"/>
  <c r="D163" i="24"/>
  <c r="E7" i="1" s="1"/>
  <c r="E163" i="24"/>
  <c r="F7" i="1" s="1"/>
  <c r="F163" i="24"/>
  <c r="G7" i="1" s="1"/>
  <c r="G163" i="24"/>
  <c r="H7" i="1" s="1"/>
  <c r="H163" i="24"/>
  <c r="I7" i="1" s="1"/>
  <c r="I163" i="24"/>
  <c r="J7" i="1" s="1"/>
  <c r="J163" i="24"/>
  <c r="K7" i="1" s="1"/>
  <c r="K163" i="24"/>
  <c r="L7" i="1" s="1"/>
  <c r="L163" i="24"/>
  <c r="M7" i="1" s="1"/>
  <c r="M163" i="24"/>
  <c r="N7" i="1" s="1"/>
  <c r="N163" i="24"/>
  <c r="O7" i="1" s="1"/>
  <c r="O163" i="24"/>
  <c r="P7" i="1" s="1"/>
  <c r="P163" i="24"/>
  <c r="Q7" i="1" s="1"/>
  <c r="Q163" i="24"/>
  <c r="R7" i="1" s="1"/>
  <c r="R163" i="24"/>
  <c r="S7" i="1" s="1"/>
  <c r="C163" i="24"/>
  <c r="D7" i="1" s="1"/>
  <c r="B3" i="26" s="1"/>
  <c r="E123" i="24"/>
  <c r="F6" i="1" s="1"/>
  <c r="F123" i="24"/>
  <c r="G6" i="1" s="1"/>
  <c r="G123" i="24"/>
  <c r="H6" i="1" s="1"/>
  <c r="H123" i="24"/>
  <c r="I6" i="1" s="1"/>
  <c r="I123" i="24"/>
  <c r="J6" i="1" s="1"/>
  <c r="J123" i="24"/>
  <c r="K6" i="1" s="1"/>
  <c r="K123" i="24"/>
  <c r="L6" i="1" s="1"/>
  <c r="L123" i="24"/>
  <c r="M6" i="1" s="1"/>
  <c r="M123" i="24"/>
  <c r="N6" i="1" s="1"/>
  <c r="N123" i="24"/>
  <c r="O6" i="1" s="1"/>
  <c r="O123" i="24"/>
  <c r="P6" i="1" s="1"/>
  <c r="P123" i="24"/>
  <c r="Q6" i="1" s="1"/>
  <c r="Q123" i="24"/>
  <c r="R6" i="1" s="1"/>
  <c r="R123" i="24"/>
  <c r="S6" i="1" s="1"/>
  <c r="D123" i="24"/>
  <c r="E6" i="1" s="1"/>
  <c r="C123" i="24"/>
  <c r="D6" i="1" s="1"/>
  <c r="B2" i="26" s="1"/>
  <c r="E82" i="24"/>
  <c r="F5" i="1" s="1"/>
  <c r="F82" i="24"/>
  <c r="G5" i="1" s="1"/>
  <c r="G82" i="24"/>
  <c r="H5" i="1" s="1"/>
  <c r="H82" i="24"/>
  <c r="I5" i="1" s="1"/>
  <c r="I82" i="24"/>
  <c r="J5" i="1" s="1"/>
  <c r="J82" i="24"/>
  <c r="K5" i="1" s="1"/>
  <c r="K82" i="24"/>
  <c r="L5" i="1" s="1"/>
  <c r="L82" i="24"/>
  <c r="M5" i="1" s="1"/>
  <c r="M82" i="24"/>
  <c r="N5" i="1" s="1"/>
  <c r="N82" i="24"/>
  <c r="O5" i="1" s="1"/>
  <c r="O82" i="24"/>
  <c r="P5" i="1" s="1"/>
  <c r="P82" i="24"/>
  <c r="Q5" i="1" s="1"/>
  <c r="Q82" i="24"/>
  <c r="R5" i="1" s="1"/>
  <c r="R82" i="24"/>
  <c r="S5" i="1" s="1"/>
  <c r="D82" i="24"/>
  <c r="E5" i="1" s="1"/>
  <c r="C82" i="24"/>
  <c r="D5" i="1" s="1"/>
  <c r="B1" i="26" s="1"/>
  <c r="D1" i="26" s="1"/>
  <c r="D3" i="26" l="1"/>
  <c r="D18" i="26"/>
  <c r="D11" i="26"/>
  <c r="D6" i="26"/>
  <c r="D17" i="26"/>
  <c r="D13" i="26"/>
  <c r="D16" i="26"/>
  <c r="D2" i="26"/>
  <c r="D4" i="26"/>
  <c r="F23" i="1"/>
  <c r="E23" i="1"/>
  <c r="M42" i="24"/>
  <c r="N23" i="1"/>
  <c r="H42" i="24"/>
  <c r="R23" i="1"/>
  <c r="Q42" i="24"/>
  <c r="K23" i="1"/>
  <c r="I23" i="1"/>
  <c r="P42" i="24"/>
  <c r="L23" i="1"/>
  <c r="S23" i="1"/>
  <c r="M23" i="1"/>
  <c r="L42" i="24"/>
  <c r="Q23" i="1"/>
  <c r="P23" i="1"/>
  <c r="O23" i="1"/>
  <c r="J23" i="1"/>
  <c r="H23" i="1"/>
  <c r="G23" i="1"/>
  <c r="O42" i="24"/>
  <c r="I42" i="24"/>
  <c r="C42" i="24"/>
  <c r="D42" i="24"/>
  <c r="K42" i="24"/>
  <c r="R42" i="24"/>
  <c r="N42" i="24"/>
  <c r="J42" i="24"/>
  <c r="G42" i="24"/>
  <c r="F42" i="24"/>
  <c r="E42" i="24"/>
  <c r="D23" i="1"/>
</calcChain>
</file>

<file path=xl/sharedStrings.xml><?xml version="1.0" encoding="utf-8"?>
<sst xmlns="http://schemas.openxmlformats.org/spreadsheetml/2006/main" count="834" uniqueCount="123">
  <si>
    <t>Количество проведенных заседаний</t>
  </si>
  <si>
    <t>Количество поступивших протоколов</t>
  </si>
  <si>
    <t>Количество рассмотренных протоколов</t>
  </si>
  <si>
    <t xml:space="preserve">Вынесено постановлений: </t>
  </si>
  <si>
    <t>Общая сумма назначенных штрафов</t>
  </si>
  <si>
    <t>Сумма, не взысканных штрафов</t>
  </si>
  <si>
    <t>всего</t>
  </si>
  <si>
    <t>Всего</t>
  </si>
  <si>
    <t>оплачено в добровольном порядке</t>
  </si>
  <si>
    <t>Лодейнопольский район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</si>
  <si>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</si>
  <si>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</si>
  <si>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</si>
  <si>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</si>
  <si>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</si>
  <si>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</si>
  <si>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</si>
  <si>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</si>
  <si>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</si>
  <si>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</si>
  <si>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</si>
  <si>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</si>
  <si>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</si>
  <si>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</si>
  <si>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Сосновоборский городской округ</t>
  </si>
  <si>
    <t>Тихвинский район</t>
  </si>
  <si>
    <t>Тосненский район</t>
  </si>
  <si>
    <t>ст.2.2</t>
  </si>
  <si>
    <t>ст.2.6</t>
  </si>
  <si>
    <t>ст.3.2</t>
  </si>
  <si>
    <t>ст.3.3</t>
  </si>
  <si>
    <t>ст.3.5</t>
  </si>
  <si>
    <t>ст.7.2</t>
  </si>
  <si>
    <t>ст.9.1</t>
  </si>
  <si>
    <t>Всего:</t>
  </si>
  <si>
    <t>ст. 7.2-1</t>
  </si>
  <si>
    <t>Статьи</t>
  </si>
  <si>
    <t>не истек срок оплаты</t>
  </si>
  <si>
    <t>Статья 3.2. Завышение (занижение) регулируемых органами государственной власти Ленинградской области, органами местного самоуправления цен</t>
  </si>
  <si>
    <t>Статья 3.3. Торговля в не отведенных для этого местах</t>
  </si>
  <si>
    <t>Статья 7.2. Нарушение порядка официального использования герба и флага Ленинградской области</t>
  </si>
  <si>
    <t>Статья 7.2-1. Нарушение порядка официального использования герба и флага муниципального образования</t>
  </si>
  <si>
    <t>Статья 9.1. Нарушение правил землепользования и застройки</t>
  </si>
  <si>
    <t>Сумма, взысканных штрафов</t>
  </si>
  <si>
    <t>ст.2.10</t>
  </si>
  <si>
    <t>Статья 2.2 Нарушение правил содержания домашних животных</t>
  </si>
  <si>
    <t>Статья 4.3. Ненадлежащее содержание фасадов нежилых зданий и сооружений, произведений монументально-декоративного искусства</t>
  </si>
  <si>
    <t>Статья 4.4. Создание препятствий для вывоза мусора и уборки территории</t>
  </si>
  <si>
    <t>Статья 4.5. Нарушение требований по поддержанию эстетического состояния территорий поселений, городского округа</t>
  </si>
  <si>
    <t>Статья 4.6. Размещение объявлений, иных информационных материалов вне установленных мест</t>
  </si>
  <si>
    <t>Статья 4.7. Нанесение надписей и графических изображений вне отведенных для этих целей мест</t>
  </si>
  <si>
    <t>Статья 4.8. Сидение на спинках скамеек в зонах рекреационного назначения</t>
  </si>
  <si>
    <t>Статья 7.6. Создание препятствий в осуществлении деятельности органов местного самоуправления</t>
  </si>
  <si>
    <t>ст.4.3</t>
  </si>
  <si>
    <t>ст.4.4</t>
  </si>
  <si>
    <t>ст.4.5</t>
  </si>
  <si>
    <t>ст.4.6</t>
  </si>
  <si>
    <t>ст.4.7</t>
  </si>
  <si>
    <t>ст.4.8</t>
  </si>
  <si>
    <t>ст.7.6</t>
  </si>
  <si>
    <t>Статья 2.10 Нарушение установленных органами государственной власти Ленинградской области правил охраны жизни людей на водных объектах, расположенных на территории Ленинградской области</t>
  </si>
  <si>
    <t xml:space="preserve">№ </t>
  </si>
  <si>
    <t xml:space="preserve">Статья 2.11 Приставание к гражданам в общественных местах </t>
  </si>
  <si>
    <t xml:space="preserve">Статья 3.7 Размещение нестационарных торговых объектов с нарушением схемы размещения нестационарных торговых объектов  </t>
  </si>
  <si>
    <t>Статья 4.9 Размещение механических транспортных средств на территориях, занятых зелеными насаждениями, на территории детских и спортивных площадок</t>
  </si>
  <si>
    <t>ст.2.11</t>
  </si>
  <si>
    <t>ст.4.9</t>
  </si>
  <si>
    <t>ст.4.10</t>
  </si>
  <si>
    <t>ст.4.11</t>
  </si>
  <si>
    <t>ст.4.12</t>
  </si>
  <si>
    <t>ст.3.7</t>
  </si>
  <si>
    <t>ст.2.10-1</t>
  </si>
  <si>
    <t>Статья 2.10-1 Нарушение установленного органами местного самоуправления запрета выхода граждан на ледовое покрытие водных объектов</t>
  </si>
  <si>
    <t>от должн. лиц муниципального района</t>
  </si>
  <si>
    <t>от должн. лиц поселений</t>
  </si>
  <si>
    <t>О вынесении назначения наказания в виде</t>
  </si>
  <si>
    <t>предупреждение</t>
  </si>
  <si>
    <t>штраф</t>
  </si>
  <si>
    <t xml:space="preserve">О прекращении производства по делу  </t>
  </si>
  <si>
    <t xml:space="preserve">вынесено устное замечание
по малозначительности
</t>
  </si>
  <si>
    <t>отсутствует состав правонарушения</t>
  </si>
  <si>
    <t>Количество постановлений отмененных судом</t>
  </si>
  <si>
    <t>Количество определений об устранении причин способствующих совершению административного правонарушения</t>
  </si>
  <si>
    <t>Район</t>
  </si>
  <si>
    <t>Статья 4.13. Нарушение порядка создания и использования, в том числе на платной основе, парковок (парковочных мест), расположенных на автомобильных дорогах общего пользования регионального, межмуниципального, местного значения</t>
  </si>
  <si>
    <t>ст.4.13</t>
  </si>
  <si>
    <t>Статья 2.10-2 Нарушение правил использования водных объектов общего пользования для личных и бытовых нужд</t>
  </si>
  <si>
    <t>ст.2.10-2</t>
  </si>
  <si>
    <t>Статья 2.6 Нарушение тишины и покоя граждан</t>
  </si>
  <si>
    <t>ст.4.14</t>
  </si>
  <si>
    <t>ст.4.15</t>
  </si>
  <si>
    <t>Статья 4.14 Нарушение порядка или сроков уборки территории муниципального образования</t>
  </si>
  <si>
    <t>Статья 4.15 Нарушение порядка участия в содержании прилегающих территорий</t>
  </si>
  <si>
    <t>Статья 2.12  Нарушение установленных областным законом дополнительных ограничений курения табака и потребления никотинсодержащей продукции в отдельных общественных местах на территории Ленинградской области</t>
  </si>
  <si>
    <t>Статья 2.13 Несоблюдение ограничения продажи несовершеннолетним товаров для личных и бытовых нужд граждан, содержащих сжиженный углеводородный газ</t>
  </si>
  <si>
    <t>Статья 4.6-1 Нарушение установленных органами местного самоуправления муниципальных образований Ленинградской области требований к размещению, внешнему виду и содержанию информационных конструкций</t>
  </si>
  <si>
    <t>Статья 4.9-1 Нарушение требований к размещению и содержанию уличной детской игровой и спортивной инфраструктуры</t>
  </si>
  <si>
    <t>Статья 6.5 Нарушение требований к осуществлению регулярных перевозок пассажиров и багажа автомобильным транспортом по межмуниципальным и муниципальным маршрутам регулярных перевозок по нерегулируемым тарифам</t>
  </si>
  <si>
    <t>ст.2.10-3</t>
  </si>
  <si>
    <t>ст.2.12</t>
  </si>
  <si>
    <t>ст.2.13</t>
  </si>
  <si>
    <t>ст.4.6-1</t>
  </si>
  <si>
    <t>ст.4.9-1</t>
  </si>
  <si>
    <t>ст.6.5</t>
  </si>
  <si>
    <t>Статья 3.5. Нарушение ограничений времени и мест розничной продажи алкогольной продукции, ограничений розничной продажи безалкогольных тонизирующих напитков</t>
  </si>
  <si>
    <t xml:space="preserve">Статья 4.10 Нарушение требований по скашиванию и уборке дикорастущей травы, корчеванию и удалению дикорастущего кустарника, удалению борщевика Сосновского </t>
  </si>
  <si>
    <t>Статья 4.12 Нарушение порядка проведения земляных работ</t>
  </si>
  <si>
    <t>наличие обстоятельств, искл. производство по делу</t>
  </si>
  <si>
    <t>Статья 4.11 Нарушение требований по содержанию фасадов и витрин встроенных нежилых помещений  многоквартирного дома</t>
  </si>
  <si>
    <t>Статья 2.10-3 Нарушение правил пользования водными объектами, расположенными на территории Ленинградской области, для плавания на маломерных судах</t>
  </si>
  <si>
    <t>Статья 3.8 Нарушение порядка организации ярмарок и продажи товаров на них на территории Ленинградской области</t>
  </si>
  <si>
    <t xml:space="preserve">Статья 4.8-1 Нарушение установленных правилами благоустройства территории муниципального образования запретов на размещение (устройство) туристических и рекреационных стоянок, установку палаток, шатров, тентов на территориях муниципальных парков, садов и скверов </t>
  </si>
  <si>
    <t>ст.3.8</t>
  </si>
  <si>
    <t>ст.4.8-1</t>
  </si>
  <si>
    <t>ст.4.11-1</t>
  </si>
  <si>
    <t>ст.4.11-2</t>
  </si>
  <si>
    <t xml:space="preserve">Статья 4.11-1 Нарушение требований к внешнему виду нестационарных торговых объектов и(или) порядка его согласования  </t>
  </si>
  <si>
    <t>Статья 4.11-2 Нарушение требований к содержанию, внешнему виду ограждающих конструкций зданий, строений, сооружений</t>
  </si>
  <si>
    <t>тек. период</t>
  </si>
  <si>
    <t>Предыд. период</t>
  </si>
  <si>
    <t>Разница</t>
  </si>
  <si>
    <t>Результаты деятельности административных комиссий муниципальных образований Ленинградской области за 2022г. (постатейно)</t>
  </si>
  <si>
    <t>Результаты деятельности административных комиссий муниципальных образований Ленинградской области за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</si>
</sst>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8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1.5"/>
      <color indexed="8"/>
      <name val="Bookman Old Style"/>
      <family val="1"/>
      <charset val="204"/>
    </font>
    <font>
      <sz val="11.5"/>
      <color indexed="8"/>
      <name val="Bookman Old Style"/>
      <family val="1"/>
      <charset val="204"/>
    </font>
    <font>
      <sz val="11.5"/>
      <name val="Bookman Old Style"/>
      <family val="1"/>
      <charset val="204"/>
    </font>
    <font>
      <b/>
      <sz val="11.5"/>
      <name val="Bookman Old Style"/>
      <family val="1"/>
      <charset val="204"/>
    </font>
    <font>
      <sz val="10"/>
      <color indexed="8"/>
      <name val="Bookman Old Style"/>
      <family val="1"/>
      <charset val="204"/>
    </font>
    <font>
      <b/>
      <sz val="10"/>
      <color indexed="8"/>
      <name val="Bookman Old Style"/>
      <family val="1"/>
      <charset val="204"/>
    </font>
    <font>
      <sz val="10"/>
      <name val="Bookman Old Style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sz val="11"/>
      <name val="Bookman Old Style"/>
      <family val="1"/>
      <charset val="204"/>
    </font>
    <font>
      <sz val="11"/>
      <name val="Calibri"/>
      <family val="2"/>
      <charset val="204"/>
      <scheme val="minor"/>
    </font>
    <font>
      <b/>
      <sz val="10"/>
      <name val="Bookman Old Style"/>
      <family val="1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sz val="11.5"/>
      <color indexed="64"/>
      <name val="Bookman Old Style"/>
      <family val="1"/>
      <charset val="204"/>
    </font>
    <font>
      <sz val="10"/>
      <color indexed="64"/>
      <name val="Bookman Old Style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/>
    <xf numFmtId="0" fontId="25" fillId="0" borderId="0"/>
  </cellStyleXfs>
  <cellXfs count="139">
    <xf numFmtId="0" fontId="0" fillId="0" borderId="0" xfId="0"/>
    <xf numFmtId="0" fontId="1" fillId="0" borderId="0" xfId="0" applyFont="1" applyFill="1" applyBorder="1"/>
    <xf numFmtId="0" fontId="0" fillId="0" borderId="0" xfId="0" applyBorder="1"/>
    <xf numFmtId="3" fontId="0" fillId="0" borderId="0" xfId="0" applyNumberFormat="1"/>
    <xf numFmtId="3" fontId="7" fillId="2" borderId="6" xfId="0" applyNumberFormat="1" applyFont="1" applyFill="1" applyBorder="1"/>
    <xf numFmtId="3" fontId="0" fillId="2" borderId="0" xfId="0" applyNumberFormat="1" applyFill="1"/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0" fontId="0" fillId="0" borderId="0" xfId="0" applyFill="1"/>
    <xf numFmtId="3" fontId="7" fillId="0" borderId="0" xfId="0" applyNumberFormat="1" applyFont="1" applyFill="1" applyBorder="1"/>
    <xf numFmtId="3" fontId="0" fillId="0" borderId="0" xfId="0" applyNumberFormat="1" applyFill="1"/>
    <xf numFmtId="3" fontId="7" fillId="2" borderId="10" xfId="0" applyNumberFormat="1" applyFont="1" applyFill="1" applyBorder="1"/>
    <xf numFmtId="3" fontId="7" fillId="2" borderId="4" xfId="0" applyNumberFormat="1" applyFont="1" applyFill="1" applyBorder="1"/>
    <xf numFmtId="3" fontId="0" fillId="2" borderId="0" xfId="0" applyNumberFormat="1" applyFill="1" applyBorder="1"/>
    <xf numFmtId="0" fontId="0" fillId="2" borderId="0" xfId="0" applyFill="1"/>
    <xf numFmtId="0" fontId="0" fillId="2" borderId="0" xfId="0" applyFill="1" applyBorder="1"/>
    <xf numFmtId="3" fontId="9" fillId="2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2" borderId="0" xfId="0" applyFont="1" applyFill="1" applyBorder="1"/>
    <xf numFmtId="3" fontId="9" fillId="2" borderId="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left"/>
    </xf>
    <xf numFmtId="0" fontId="1" fillId="2" borderId="23" xfId="0" applyFont="1" applyFill="1" applyBorder="1"/>
    <xf numFmtId="0" fontId="1" fillId="0" borderId="23" xfId="0" applyFont="1" applyFill="1" applyBorder="1"/>
    <xf numFmtId="3" fontId="19" fillId="2" borderId="8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3" fontId="19" fillId="2" borderId="28" xfId="0" applyNumberFormat="1" applyFont="1" applyFill="1" applyBorder="1" applyAlignment="1">
      <alignment horizontal="center" vertical="center" wrapText="1"/>
    </xf>
    <xf numFmtId="3" fontId="19" fillId="2" borderId="21" xfId="0" applyNumberFormat="1" applyFont="1" applyFill="1" applyBorder="1" applyAlignment="1">
      <alignment horizontal="center" vertical="center" wrapText="1"/>
    </xf>
    <xf numFmtId="3" fontId="19" fillId="2" borderId="13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right" vertical="center" wrapText="1" indent="1"/>
    </xf>
    <xf numFmtId="3" fontId="6" fillId="2" borderId="18" xfId="0" applyNumberFormat="1" applyFont="1" applyFill="1" applyBorder="1" applyAlignment="1">
      <alignment horizontal="right" vertical="center" wrapText="1" indent="1"/>
    </xf>
    <xf numFmtId="3" fontId="5" fillId="2" borderId="0" xfId="0" applyNumberFormat="1" applyFont="1" applyFill="1" applyBorder="1" applyAlignment="1">
      <alignment horizontal="right" vertical="center" wrapText="1" indent="1"/>
    </xf>
    <xf numFmtId="3" fontId="5" fillId="2" borderId="16" xfId="0" applyNumberFormat="1" applyFont="1" applyFill="1" applyBorder="1" applyAlignment="1">
      <alignment horizontal="right" vertical="center" wrapText="1" indent="1"/>
    </xf>
    <xf numFmtId="3" fontId="7" fillId="2" borderId="36" xfId="0" applyNumberFormat="1" applyFont="1" applyFill="1" applyBorder="1"/>
    <xf numFmtId="3" fontId="3" fillId="2" borderId="27" xfId="0" applyNumberFormat="1" applyFont="1" applyFill="1" applyBorder="1" applyAlignment="1">
      <alignment horizontal="left"/>
    </xf>
    <xf numFmtId="3" fontId="0" fillId="2" borderId="0" xfId="0" applyNumberFormat="1" applyFill="1" applyAlignment="1">
      <alignment horizontal="left"/>
    </xf>
    <xf numFmtId="3" fontId="21" fillId="2" borderId="4" xfId="0" applyNumberFormat="1" applyFont="1" applyFill="1" applyBorder="1"/>
    <xf numFmtId="3" fontId="21" fillId="2" borderId="6" xfId="0" applyNumberFormat="1" applyFont="1" applyFill="1" applyBorder="1"/>
    <xf numFmtId="3" fontId="22" fillId="2" borderId="6" xfId="0" applyNumberFormat="1" applyFont="1" applyFill="1" applyBorder="1"/>
    <xf numFmtId="3" fontId="7" fillId="2" borderId="11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7" fillId="2" borderId="22" xfId="0" applyNumberFormat="1" applyFont="1" applyFill="1" applyBorder="1" applyAlignment="1">
      <alignment vertical="center"/>
    </xf>
    <xf numFmtId="3" fontId="20" fillId="2" borderId="6" xfId="0" applyNumberFormat="1" applyFont="1" applyFill="1" applyBorder="1" applyAlignment="1">
      <alignment vertical="center"/>
    </xf>
    <xf numFmtId="3" fontId="20" fillId="2" borderId="7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 wrapText="1"/>
    </xf>
    <xf numFmtId="3" fontId="23" fillId="2" borderId="0" xfId="0" applyNumberFormat="1" applyFont="1" applyFill="1" applyBorder="1"/>
    <xf numFmtId="3" fontId="9" fillId="2" borderId="9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3" fontId="24" fillId="2" borderId="8" xfId="0" applyNumberFormat="1" applyFont="1" applyFill="1" applyBorder="1" applyAlignment="1">
      <alignment vertical="center"/>
    </xf>
    <xf numFmtId="3" fontId="24" fillId="2" borderId="1" xfId="0" applyNumberFormat="1" applyFont="1" applyFill="1" applyBorder="1" applyAlignment="1">
      <alignment vertical="center"/>
    </xf>
    <xf numFmtId="3" fontId="9" fillId="2" borderId="0" xfId="0" applyNumberFormat="1" applyFont="1" applyFill="1" applyBorder="1"/>
    <xf numFmtId="3" fontId="9" fillId="2" borderId="6" xfId="0" applyNumberFormat="1" applyFont="1" applyFill="1" applyBorder="1"/>
    <xf numFmtId="3" fontId="22" fillId="2" borderId="6" xfId="0" applyNumberFormat="1" applyFont="1" applyFill="1" applyBorder="1" applyAlignment="1">
      <alignment vertical="center"/>
    </xf>
    <xf numFmtId="3" fontId="8" fillId="2" borderId="26" xfId="0" applyNumberFormat="1" applyFont="1" applyFill="1" applyBorder="1"/>
    <xf numFmtId="3" fontId="2" fillId="3" borderId="0" xfId="0" applyNumberFormat="1" applyFont="1" applyFill="1" applyBorder="1" applyAlignment="1">
      <alignment horizontal="right" vertical="center" wrapText="1" indent="1"/>
    </xf>
    <xf numFmtId="3" fontId="7" fillId="2" borderId="36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0" fillId="0" borderId="0" xfId="0" applyNumberFormat="1" applyBorder="1"/>
    <xf numFmtId="3" fontId="6" fillId="2" borderId="0" xfId="0" applyNumberFormat="1" applyFont="1" applyFill="1" applyBorder="1" applyAlignment="1">
      <alignment horizontal="right" vertical="center" wrapText="1" indent="1"/>
    </xf>
    <xf numFmtId="3" fontId="24" fillId="2" borderId="0" xfId="0" applyNumberFormat="1" applyFont="1" applyFill="1" applyBorder="1" applyAlignment="1">
      <alignment vertical="center"/>
    </xf>
    <xf numFmtId="3" fontId="28" fillId="2" borderId="8" xfId="0" applyNumberFormat="1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 wrapText="1"/>
    </xf>
    <xf numFmtId="3" fontId="28" fillId="2" borderId="2" xfId="0" applyNumberFormat="1" applyFont="1" applyFill="1" applyBorder="1" applyAlignment="1">
      <alignment horizontal="center" vertical="center" wrapText="1"/>
    </xf>
    <xf numFmtId="3" fontId="28" fillId="2" borderId="28" xfId="0" applyNumberFormat="1" applyFont="1" applyFill="1" applyBorder="1" applyAlignment="1">
      <alignment horizontal="center" vertical="center" wrapText="1"/>
    </xf>
    <xf numFmtId="3" fontId="28" fillId="2" borderId="21" xfId="0" applyNumberFormat="1" applyFont="1" applyFill="1" applyBorder="1" applyAlignment="1">
      <alignment horizontal="center" vertical="center" wrapText="1"/>
    </xf>
    <xf numFmtId="3" fontId="28" fillId="2" borderId="13" xfId="0" applyNumberFormat="1" applyFont="1" applyFill="1" applyBorder="1" applyAlignment="1">
      <alignment horizontal="center" vertical="center" wrapText="1"/>
    </xf>
    <xf numFmtId="3" fontId="20" fillId="2" borderId="22" xfId="0" applyNumberFormat="1" applyFont="1" applyFill="1" applyBorder="1" applyAlignment="1">
      <alignment vertical="center"/>
    </xf>
    <xf numFmtId="3" fontId="29" fillId="2" borderId="8" xfId="0" applyNumberFormat="1" applyFont="1" applyFill="1" applyBorder="1" applyAlignment="1">
      <alignment horizontal="right" wrapText="1"/>
    </xf>
    <xf numFmtId="3" fontId="30" fillId="2" borderId="1" xfId="0" applyNumberFormat="1" applyFont="1" applyFill="1" applyBorder="1" applyAlignment="1">
      <alignment horizontal="right"/>
    </xf>
    <xf numFmtId="3" fontId="30" fillId="2" borderId="4" xfId="0" applyNumberFormat="1" applyFont="1" applyFill="1" applyBorder="1"/>
    <xf numFmtId="3" fontId="22" fillId="4" borderId="6" xfId="0" applyNumberFormat="1" applyFont="1" applyFill="1" applyBorder="1" applyAlignment="1">
      <alignment vertical="center"/>
    </xf>
    <xf numFmtId="3" fontId="31" fillId="4" borderId="27" xfId="0" applyNumberFormat="1" applyFont="1" applyFill="1" applyBorder="1" applyAlignment="1">
      <alignment horizontal="left"/>
    </xf>
    <xf numFmtId="3" fontId="32" fillId="4" borderId="26" xfId="0" applyNumberFormat="1" applyFont="1" applyFill="1" applyBorder="1"/>
    <xf numFmtId="0" fontId="0" fillId="0" borderId="6" xfId="0" applyBorder="1"/>
    <xf numFmtId="1" fontId="9" fillId="2" borderId="11" xfId="0" applyNumberFormat="1" applyFont="1" applyFill="1" applyBorder="1" applyAlignment="1">
      <alignment vertical="center"/>
    </xf>
    <xf numFmtId="1" fontId="9" fillId="2" borderId="6" xfId="0" applyNumberFormat="1" applyFont="1" applyFill="1" applyBorder="1" applyAlignment="1">
      <alignment vertical="center"/>
    </xf>
    <xf numFmtId="3" fontId="9" fillId="4" borderId="6" xfId="0" applyNumberFormat="1" applyFont="1" applyFill="1" applyBorder="1"/>
    <xf numFmtId="3" fontId="23" fillId="2" borderId="6" xfId="0" applyNumberFormat="1" applyFont="1" applyFill="1" applyBorder="1"/>
    <xf numFmtId="3" fontId="9" fillId="4" borderId="6" xfId="0" applyNumberFormat="1" applyFont="1" applyFill="1" applyBorder="1" applyAlignment="1">
      <alignment vertical="center"/>
    </xf>
    <xf numFmtId="3" fontId="22" fillId="4" borderId="6" xfId="0" applyNumberFormat="1" applyFont="1" applyFill="1" applyBorder="1"/>
    <xf numFmtId="3" fontId="23" fillId="2" borderId="0" xfId="0" applyNumberFormat="1" applyFont="1" applyFill="1"/>
    <xf numFmtId="3" fontId="9" fillId="4" borderId="10" xfId="0" applyNumberFormat="1" applyFont="1" applyFill="1" applyBorder="1"/>
    <xf numFmtId="3" fontId="4" fillId="5" borderId="25" xfId="0" applyNumberFormat="1" applyFont="1" applyFill="1" applyBorder="1" applyAlignment="1">
      <alignment horizontal="left" vertical="center" wrapText="1"/>
    </xf>
    <xf numFmtId="3" fontId="5" fillId="6" borderId="25" xfId="0" applyNumberFormat="1" applyFont="1" applyFill="1" applyBorder="1" applyAlignment="1">
      <alignment horizontal="left" vertical="center" wrapText="1"/>
    </xf>
    <xf numFmtId="3" fontId="9" fillId="6" borderId="6" xfId="0" applyNumberFormat="1" applyFont="1" applyFill="1" applyBorder="1"/>
    <xf numFmtId="3" fontId="4" fillId="5" borderId="12" xfId="0" applyNumberFormat="1" applyFont="1" applyFill="1" applyBorder="1" applyAlignment="1">
      <alignment horizontal="left" vertical="center" wrapText="1"/>
    </xf>
    <xf numFmtId="3" fontId="5" fillId="6" borderId="12" xfId="0" applyNumberFormat="1" applyFont="1" applyFill="1" applyBorder="1" applyAlignment="1">
      <alignment horizontal="left" vertical="center" wrapText="1"/>
    </xf>
    <xf numFmtId="3" fontId="4" fillId="5" borderId="29" xfId="0" applyNumberFormat="1" applyFont="1" applyFill="1" applyBorder="1" applyAlignment="1">
      <alignment horizontal="left" vertical="center" wrapText="1"/>
    </xf>
    <xf numFmtId="3" fontId="5" fillId="6" borderId="29" xfId="0" applyNumberFormat="1" applyFont="1" applyFill="1" applyBorder="1" applyAlignment="1">
      <alignment horizontal="left" vertical="center" wrapText="1"/>
    </xf>
    <xf numFmtId="3" fontId="18" fillId="2" borderId="30" xfId="0" applyNumberFormat="1" applyFont="1" applyFill="1" applyBorder="1" applyAlignment="1">
      <alignment horizontal="center" vertical="center" wrapText="1"/>
    </xf>
    <xf numFmtId="3" fontId="18" fillId="2" borderId="34" xfId="0" applyNumberFormat="1" applyFont="1" applyFill="1" applyBorder="1" applyAlignment="1">
      <alignment horizontal="center" vertical="center" wrapText="1"/>
    </xf>
    <xf numFmtId="3" fontId="18" fillId="2" borderId="24" xfId="0" applyNumberFormat="1" applyFont="1" applyFill="1" applyBorder="1" applyAlignment="1">
      <alignment horizontal="center" vertical="center" wrapText="1"/>
    </xf>
    <xf numFmtId="3" fontId="18" fillId="2" borderId="32" xfId="0" applyNumberFormat="1" applyFont="1" applyFill="1" applyBorder="1" applyAlignment="1">
      <alignment horizontal="center" vertical="center" wrapText="1"/>
    </xf>
    <xf numFmtId="3" fontId="18" fillId="2" borderId="33" xfId="0" applyNumberFormat="1" applyFont="1" applyFill="1" applyBorder="1" applyAlignment="1">
      <alignment horizontal="center" vertical="center" wrapText="1"/>
    </xf>
    <xf numFmtId="3" fontId="18" fillId="2" borderId="15" xfId="0" applyNumberFormat="1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3" fontId="18" fillId="2" borderId="19" xfId="0" applyNumberFormat="1" applyFont="1" applyFill="1" applyBorder="1" applyAlignment="1">
      <alignment horizontal="center" vertical="center" wrapText="1"/>
    </xf>
    <xf numFmtId="3" fontId="18" fillId="2" borderId="31" xfId="0" applyNumberFormat="1" applyFont="1" applyFill="1" applyBorder="1" applyAlignment="1">
      <alignment horizontal="center" vertical="center" wrapText="1"/>
    </xf>
    <xf numFmtId="3" fontId="18" fillId="2" borderId="20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3" fontId="18" fillId="2" borderId="35" xfId="0" applyNumberFormat="1" applyFont="1" applyFill="1" applyBorder="1" applyAlignment="1">
      <alignment horizontal="center" vertical="center" wrapText="1"/>
    </xf>
    <xf numFmtId="3" fontId="18" fillId="2" borderId="16" xfId="0" applyNumberFormat="1" applyFont="1" applyFill="1" applyBorder="1" applyAlignment="1">
      <alignment horizontal="center" vertical="center" wrapText="1"/>
    </xf>
    <xf numFmtId="3" fontId="18" fillId="2" borderId="14" xfId="0" applyNumberFormat="1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3" fontId="26" fillId="2" borderId="33" xfId="0" applyNumberFormat="1" applyFont="1" applyFill="1" applyBorder="1" applyAlignment="1">
      <alignment horizontal="center" vertical="center" wrapText="1"/>
    </xf>
    <xf numFmtId="3" fontId="26" fillId="2" borderId="34" xfId="0" applyNumberFormat="1" applyFont="1" applyFill="1" applyBorder="1" applyAlignment="1">
      <alignment horizontal="center" vertical="center" wrapText="1"/>
    </xf>
    <xf numFmtId="3" fontId="26" fillId="2" borderId="15" xfId="0" applyNumberFormat="1" applyFont="1" applyFill="1" applyBorder="1" applyAlignment="1">
      <alignment horizontal="center" vertical="center" wrapText="1"/>
    </xf>
    <xf numFmtId="3" fontId="26" fillId="2" borderId="32" xfId="0" applyNumberFormat="1" applyFont="1" applyFill="1" applyBorder="1" applyAlignment="1">
      <alignment horizontal="center" vertical="center" wrapText="1"/>
    </xf>
    <xf numFmtId="3" fontId="26" fillId="2" borderId="19" xfId="0" applyNumberFormat="1" applyFont="1" applyFill="1" applyBorder="1" applyAlignment="1">
      <alignment horizontal="center" vertical="center" wrapText="1"/>
    </xf>
    <xf numFmtId="3" fontId="26" fillId="2" borderId="20" xfId="0" applyNumberFormat="1" applyFont="1" applyFill="1" applyBorder="1" applyAlignment="1">
      <alignment horizontal="center" vertical="center" wrapText="1"/>
    </xf>
    <xf numFmtId="3" fontId="26" fillId="2" borderId="16" xfId="0" applyNumberFormat="1" applyFont="1" applyFill="1" applyBorder="1" applyAlignment="1">
      <alignment horizontal="center" vertical="center" wrapText="1"/>
    </xf>
    <xf numFmtId="3" fontId="26" fillId="2" borderId="14" xfId="0" applyNumberFormat="1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3" fontId="26" fillId="2" borderId="31" xfId="0" applyNumberFormat="1" applyFont="1" applyFill="1" applyBorder="1" applyAlignment="1">
      <alignment horizontal="center" vertical="center" wrapText="1"/>
    </xf>
    <xf numFmtId="3" fontId="26" fillId="2" borderId="30" xfId="0" applyNumberFormat="1" applyFont="1" applyFill="1" applyBorder="1" applyAlignment="1">
      <alignment horizontal="center" vertical="center" wrapText="1"/>
    </xf>
    <xf numFmtId="3" fontId="26" fillId="2" borderId="24" xfId="0" applyNumberFormat="1" applyFont="1" applyFill="1" applyBorder="1" applyAlignment="1">
      <alignment horizontal="center" vertical="center" wrapText="1"/>
    </xf>
    <xf numFmtId="0" fontId="27" fillId="2" borderId="30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3" fontId="26" fillId="2" borderId="35" xfId="0" applyNumberFormat="1" applyFont="1" applyFill="1" applyBorder="1" applyAlignment="1">
      <alignment horizontal="center" vertical="center" wrapText="1"/>
    </xf>
    <xf numFmtId="3" fontId="4" fillId="5" borderId="6" xfId="0" applyNumberFormat="1" applyFont="1" applyFill="1" applyBorder="1" applyAlignment="1">
      <alignment horizontal="left" vertical="center" wrapText="1"/>
    </xf>
  </cellXfs>
  <cellStyles count="3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Обычный" xfId="0" builtinId="0"/>
    <cellStyle name="Обычный 2" xfId="35"/>
    <cellStyle name="Обычный 3" xfId="36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76;&#1084;&#1080;&#1085;&#1080;&#1089;&#1090;&#1088;&#1072;&#1090;&#1080;&#1074;&#1085;&#1099;&#1077;%20&#1082;&#1086;&#1084;&#1080;&#1089;&#1089;&#1080;&#1080;/&#1054;&#1090;&#1095;&#1077;&#1090;&#1099;%20&#1040;&#1076;&#1084;.%20&#1082;&#1086;&#1084;/&#1054;&#1090;&#1095;&#1077;&#1090;%20_%20&#1079;&#1072;%201%20&#1082;&#1074;.%202023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МР"/>
      <sheetName val="Постатейно"/>
      <sheetName val="Лист1"/>
    </sheetNames>
    <sheetDataSet>
      <sheetData sheetId="0">
        <row r="5">
          <cell r="D5">
            <v>50</v>
          </cell>
        </row>
        <row r="6">
          <cell r="D6">
            <v>45</v>
          </cell>
        </row>
        <row r="7">
          <cell r="D7">
            <v>16</v>
          </cell>
        </row>
        <row r="8">
          <cell r="D8">
            <v>159</v>
          </cell>
        </row>
        <row r="10">
          <cell r="D10">
            <v>145</v>
          </cell>
        </row>
        <row r="15">
          <cell r="D15">
            <v>50</v>
          </cell>
        </row>
        <row r="16">
          <cell r="D16">
            <v>42</v>
          </cell>
        </row>
        <row r="17">
          <cell r="D17">
            <v>50</v>
          </cell>
        </row>
        <row r="18">
          <cell r="D18">
            <v>30</v>
          </cell>
        </row>
        <row r="19">
          <cell r="D19">
            <v>56</v>
          </cell>
        </row>
        <row r="20">
          <cell r="D20">
            <v>4</v>
          </cell>
        </row>
        <row r="21">
          <cell r="D21">
            <v>195</v>
          </cell>
        </row>
        <row r="22">
          <cell r="D22">
            <v>54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zoomScale="80" zoomScaleNormal="80" zoomScalePageLayoutView="80" workbookViewId="0">
      <pane xSplit="18" ySplit="4" topLeftCell="S5" activePane="bottomRight" state="frozen"/>
      <selection pane="topRight" activeCell="Q1" sqref="Q1"/>
      <selection pane="bottomLeft" activeCell="A8" sqref="A8"/>
      <selection pane="bottomRight" activeCell="B9" sqref="B9"/>
    </sheetView>
  </sheetViews>
  <sheetFormatPr defaultColWidth="8.85546875" defaultRowHeight="15" x14ac:dyDescent="0.25"/>
  <cols>
    <col min="1" max="1" width="5.140625" style="17" customWidth="1"/>
    <col min="2" max="2" width="42.42578125" customWidth="1"/>
    <col min="3" max="3" width="10.140625" customWidth="1"/>
    <col min="4" max="4" width="12.7109375" customWidth="1"/>
    <col min="5" max="5" width="10.85546875" customWidth="1"/>
    <col min="6" max="6" width="10.7109375" customWidth="1"/>
    <col min="7" max="7" width="12" customWidth="1"/>
    <col min="8" max="8" width="11.28515625" customWidth="1"/>
    <col min="9" max="9" width="9.5703125" customWidth="1"/>
    <col min="10" max="10" width="8.28515625" customWidth="1"/>
    <col min="11" max="14" width="12.28515625" customWidth="1"/>
    <col min="15" max="15" width="14.28515625" customWidth="1"/>
    <col min="16" max="16" width="13.85546875" customWidth="1"/>
    <col min="17" max="17" width="13.7109375" customWidth="1"/>
    <col min="18" max="18" width="13.42578125" customWidth="1"/>
    <col min="19" max="19" width="14.140625" customWidth="1"/>
  </cols>
  <sheetData>
    <row r="1" spans="1:20" ht="21" customHeight="1" thickBot="1" x14ac:dyDescent="0.3">
      <c r="A1" s="18"/>
      <c r="B1" s="19" t="s">
        <v>122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20" ht="36" customHeight="1" thickBot="1" x14ac:dyDescent="0.3">
      <c r="A2" s="103" t="s">
        <v>61</v>
      </c>
      <c r="B2" s="105" t="s">
        <v>83</v>
      </c>
      <c r="C2" s="105" t="s">
        <v>0</v>
      </c>
      <c r="D2" s="97" t="s">
        <v>1</v>
      </c>
      <c r="E2" s="101"/>
      <c r="F2" s="98"/>
      <c r="G2" s="105" t="s">
        <v>2</v>
      </c>
      <c r="H2" s="114" t="s">
        <v>3</v>
      </c>
      <c r="I2" s="115"/>
      <c r="J2" s="115"/>
      <c r="K2" s="115"/>
      <c r="L2" s="116"/>
      <c r="M2" s="108" t="s">
        <v>81</v>
      </c>
      <c r="N2" s="108" t="s">
        <v>82</v>
      </c>
      <c r="O2" s="105" t="s">
        <v>4</v>
      </c>
      <c r="P2" s="97" t="s">
        <v>5</v>
      </c>
      <c r="Q2" s="98"/>
      <c r="R2" s="101" t="s">
        <v>43</v>
      </c>
      <c r="S2" s="98"/>
    </row>
    <row r="3" spans="1:20" s="1" customFormat="1" ht="73.5" customHeight="1" x14ac:dyDescent="0.25">
      <c r="A3" s="104"/>
      <c r="B3" s="106"/>
      <c r="C3" s="106"/>
      <c r="D3" s="99"/>
      <c r="E3" s="102"/>
      <c r="F3" s="100"/>
      <c r="G3" s="106"/>
      <c r="H3" s="105" t="s">
        <v>7</v>
      </c>
      <c r="I3" s="112" t="s">
        <v>75</v>
      </c>
      <c r="J3" s="113"/>
      <c r="K3" s="112" t="s">
        <v>78</v>
      </c>
      <c r="L3" s="113"/>
      <c r="M3" s="109"/>
      <c r="N3" s="109"/>
      <c r="O3" s="111"/>
      <c r="P3" s="99"/>
      <c r="Q3" s="100"/>
      <c r="R3" s="102"/>
      <c r="S3" s="100"/>
      <c r="T3" s="21"/>
    </row>
    <row r="4" spans="1:20" s="26" customFormat="1" ht="137.25" customHeight="1" thickBot="1" x14ac:dyDescent="0.3">
      <c r="A4" s="104"/>
      <c r="B4" s="107"/>
      <c r="C4" s="107"/>
      <c r="D4" s="27" t="s">
        <v>6</v>
      </c>
      <c r="E4" s="28" t="s">
        <v>73</v>
      </c>
      <c r="F4" s="29" t="s">
        <v>74</v>
      </c>
      <c r="G4" s="107"/>
      <c r="H4" s="107"/>
      <c r="I4" s="27" t="s">
        <v>76</v>
      </c>
      <c r="J4" s="30" t="s">
        <v>77</v>
      </c>
      <c r="K4" s="27" t="s">
        <v>79</v>
      </c>
      <c r="L4" s="29" t="s">
        <v>80</v>
      </c>
      <c r="M4" s="110"/>
      <c r="N4" s="110"/>
      <c r="O4" s="31" t="s">
        <v>6</v>
      </c>
      <c r="P4" s="27" t="s">
        <v>6</v>
      </c>
      <c r="Q4" s="29" t="s">
        <v>37</v>
      </c>
      <c r="R4" s="32" t="s">
        <v>6</v>
      </c>
      <c r="S4" s="29" t="s">
        <v>8</v>
      </c>
      <c r="T4" s="25"/>
    </row>
    <row r="5" spans="1:20" ht="18" customHeight="1" x14ac:dyDescent="0.3">
      <c r="A5" s="33">
        <v>1</v>
      </c>
      <c r="B5" s="93" t="s">
        <v>10</v>
      </c>
      <c r="C5" s="12">
        <f>Постатейно!B82</f>
        <v>12</v>
      </c>
      <c r="D5" s="12">
        <f>Постатейно!C82</f>
        <v>101</v>
      </c>
      <c r="E5" s="12">
        <f>Постатейно!D82</f>
        <v>30</v>
      </c>
      <c r="F5" s="12">
        <f>Постатейно!E82</f>
        <v>71</v>
      </c>
      <c r="G5" s="12">
        <f>Постатейно!F82</f>
        <v>101</v>
      </c>
      <c r="H5" s="12">
        <f>Постатейно!G82</f>
        <v>100</v>
      </c>
      <c r="I5" s="12">
        <f>Постатейно!H82</f>
        <v>0</v>
      </c>
      <c r="J5" s="12">
        <f>Постатейно!I82</f>
        <v>91</v>
      </c>
      <c r="K5" s="12">
        <f>Постатейно!J82</f>
        <v>0</v>
      </c>
      <c r="L5" s="12">
        <f>Постатейно!K82</f>
        <v>9</v>
      </c>
      <c r="M5" s="12">
        <f>Постатейно!L82</f>
        <v>0</v>
      </c>
      <c r="N5" s="12">
        <f>Постатейно!M82</f>
        <v>0</v>
      </c>
      <c r="O5" s="12">
        <f>Постатейно!N82</f>
        <v>134800</v>
      </c>
      <c r="P5" s="12">
        <f>Постатейно!O82</f>
        <v>108200</v>
      </c>
      <c r="Q5" s="12">
        <f>Постатейно!P82</f>
        <v>43100</v>
      </c>
      <c r="R5" s="12">
        <f>Постатейно!Q82</f>
        <v>26600</v>
      </c>
      <c r="S5" s="12">
        <f>Постатейно!R82</f>
        <v>26600</v>
      </c>
      <c r="T5" s="14"/>
    </row>
    <row r="6" spans="1:20" ht="18" customHeight="1" x14ac:dyDescent="0.3">
      <c r="A6" s="33">
        <v>2</v>
      </c>
      <c r="B6" s="138" t="s">
        <v>11</v>
      </c>
      <c r="C6" s="4">
        <f>Постатейно!B123</f>
        <v>11</v>
      </c>
      <c r="D6" s="4">
        <f>Постатейно!C123</f>
        <v>103</v>
      </c>
      <c r="E6" s="4">
        <f>Постатейно!D123</f>
        <v>35</v>
      </c>
      <c r="F6" s="4">
        <f>Постатейно!E123</f>
        <v>68</v>
      </c>
      <c r="G6" s="4">
        <f>Постатейно!F123</f>
        <v>103</v>
      </c>
      <c r="H6" s="4">
        <f>Постатейно!G123</f>
        <v>103</v>
      </c>
      <c r="I6" s="4">
        <f>Постатейно!H123</f>
        <v>5</v>
      </c>
      <c r="J6" s="4">
        <f>Постатейно!I123</f>
        <v>85</v>
      </c>
      <c r="K6" s="4">
        <f>Постатейно!J123</f>
        <v>0</v>
      </c>
      <c r="L6" s="4">
        <f>Постатейно!K123</f>
        <v>13</v>
      </c>
      <c r="M6" s="4">
        <f>Постатейно!L123</f>
        <v>0</v>
      </c>
      <c r="N6" s="4">
        <f>Постатейно!M123</f>
        <v>0</v>
      </c>
      <c r="O6" s="4">
        <f>Постатейно!N123</f>
        <v>177500</v>
      </c>
      <c r="P6" s="4">
        <f>Постатейно!O123</f>
        <v>114000</v>
      </c>
      <c r="Q6" s="4">
        <f>Постатейно!P123</f>
        <v>77000</v>
      </c>
      <c r="R6" s="4">
        <f>Постатейно!Q123</f>
        <v>63500</v>
      </c>
      <c r="S6" s="4">
        <f>Постатейно!R123</f>
        <v>63500</v>
      </c>
      <c r="T6" s="14"/>
    </row>
    <row r="7" spans="1:20" ht="18" customHeight="1" x14ac:dyDescent="0.3">
      <c r="A7" s="33">
        <v>3</v>
      </c>
      <c r="B7" s="90" t="s">
        <v>12</v>
      </c>
      <c r="C7" s="4">
        <f>Постатейно!B163</f>
        <v>16</v>
      </c>
      <c r="D7" s="4">
        <f>Постатейно!C163</f>
        <v>70</v>
      </c>
      <c r="E7" s="4">
        <f>Постатейно!D163</f>
        <v>57</v>
      </c>
      <c r="F7" s="4">
        <f>Постатейно!E163</f>
        <v>13</v>
      </c>
      <c r="G7" s="4">
        <f>Постатейно!F163</f>
        <v>70</v>
      </c>
      <c r="H7" s="4">
        <f>Постатейно!G163</f>
        <v>70</v>
      </c>
      <c r="I7" s="4">
        <f>Постатейно!H163</f>
        <v>1</v>
      </c>
      <c r="J7" s="4">
        <f>Постатейно!I163</f>
        <v>68</v>
      </c>
      <c r="K7" s="4">
        <f>Постатейно!J163</f>
        <v>0</v>
      </c>
      <c r="L7" s="4">
        <f>Постатейно!K163</f>
        <v>1</v>
      </c>
      <c r="M7" s="4">
        <f>Постатейно!L163</f>
        <v>0</v>
      </c>
      <c r="N7" s="4">
        <f>Постатейно!M163</f>
        <v>0</v>
      </c>
      <c r="O7" s="4">
        <f>Постатейно!N163</f>
        <v>167000</v>
      </c>
      <c r="P7" s="4">
        <f>Постатейно!O163</f>
        <v>126500</v>
      </c>
      <c r="Q7" s="4">
        <f>Постатейно!P163</f>
        <v>97000</v>
      </c>
      <c r="R7" s="4">
        <f>Постатейно!Q163</f>
        <v>40500</v>
      </c>
      <c r="S7" s="4">
        <f>Постатейно!R163</f>
        <v>40500</v>
      </c>
      <c r="T7" s="14"/>
    </row>
    <row r="8" spans="1:20" ht="18" customHeight="1" x14ac:dyDescent="0.3">
      <c r="A8" s="33">
        <v>4</v>
      </c>
      <c r="B8" s="90" t="s">
        <v>13</v>
      </c>
      <c r="C8" s="4">
        <f>Постатейно!B203</f>
        <v>13</v>
      </c>
      <c r="D8" s="4">
        <f>Постатейно!C203</f>
        <v>432</v>
      </c>
      <c r="E8" s="4">
        <f>Постатейно!D203</f>
        <v>12</v>
      </c>
      <c r="F8" s="4">
        <f>Постатейно!E203</f>
        <v>420</v>
      </c>
      <c r="G8" s="4">
        <f>Постатейно!F203</f>
        <v>432</v>
      </c>
      <c r="H8" s="4">
        <f>Постатейно!G203</f>
        <v>358</v>
      </c>
      <c r="I8" s="4">
        <f>Постатейно!H203</f>
        <v>44</v>
      </c>
      <c r="J8" s="4">
        <f>Постатейно!I203</f>
        <v>260</v>
      </c>
      <c r="K8" s="4">
        <f>Постатейно!J203</f>
        <v>0</v>
      </c>
      <c r="L8" s="4">
        <f>Постатейно!K203</f>
        <v>54</v>
      </c>
      <c r="M8" s="4">
        <f>Постатейно!L203</f>
        <v>0</v>
      </c>
      <c r="N8" s="4">
        <f>Постатейно!M203</f>
        <v>0</v>
      </c>
      <c r="O8" s="4">
        <f>Постатейно!N203</f>
        <v>692600</v>
      </c>
      <c r="P8" s="4">
        <f>Постатейно!O203</f>
        <v>487100</v>
      </c>
      <c r="Q8" s="4">
        <f>Постатейно!P203</f>
        <v>425600</v>
      </c>
      <c r="R8" s="4">
        <f>Постатейно!Q203</f>
        <v>205500</v>
      </c>
      <c r="S8" s="4">
        <f>Постатейно!R203</f>
        <v>205500</v>
      </c>
      <c r="T8" s="14"/>
    </row>
    <row r="9" spans="1:20" ht="18" customHeight="1" x14ac:dyDescent="0.3">
      <c r="A9" s="33">
        <v>5</v>
      </c>
      <c r="B9" s="90" t="s">
        <v>14</v>
      </c>
      <c r="C9" s="58">
        <f>Постатейно!B243</f>
        <v>12</v>
      </c>
      <c r="D9" s="58">
        <f>Постатейно!C243</f>
        <v>160</v>
      </c>
      <c r="E9" s="58">
        <f>Постатейно!D243</f>
        <v>58</v>
      </c>
      <c r="F9" s="58">
        <f>Постатейно!E243</f>
        <v>102</v>
      </c>
      <c r="G9" s="58">
        <f>Постатейно!F243</f>
        <v>160</v>
      </c>
      <c r="H9" s="58">
        <f>Постатейно!G243</f>
        <v>160</v>
      </c>
      <c r="I9" s="58">
        <f>Постатейно!H243</f>
        <v>0</v>
      </c>
      <c r="J9" s="58">
        <f>Постатейно!I243</f>
        <v>143</v>
      </c>
      <c r="K9" s="58">
        <f>Постатейно!J243</f>
        <v>3</v>
      </c>
      <c r="L9" s="58">
        <f>Постатейно!K243</f>
        <v>4</v>
      </c>
      <c r="M9" s="58">
        <f>Постатейно!L243</f>
        <v>0</v>
      </c>
      <c r="N9" s="58">
        <f>Постатейно!M243</f>
        <v>0</v>
      </c>
      <c r="O9" s="58">
        <f>Постатейно!N243</f>
        <v>230000</v>
      </c>
      <c r="P9" s="58">
        <f>Постатейно!O243</f>
        <v>156500</v>
      </c>
      <c r="Q9" s="58">
        <f>Постатейно!P243</f>
        <v>96500</v>
      </c>
      <c r="R9" s="58">
        <f>Постатейно!Q243</f>
        <v>73500</v>
      </c>
      <c r="S9" s="58">
        <f>Постатейно!R243</f>
        <v>73500</v>
      </c>
      <c r="T9" s="14"/>
    </row>
    <row r="10" spans="1:20" ht="18" customHeight="1" x14ac:dyDescent="0.3">
      <c r="A10" s="33">
        <v>6</v>
      </c>
      <c r="B10" s="90" t="s">
        <v>15</v>
      </c>
      <c r="C10" s="4">
        <f>Постатейно!B283</f>
        <v>13</v>
      </c>
      <c r="D10" s="4">
        <f>Постатейно!C283</f>
        <v>276</v>
      </c>
      <c r="E10" s="4">
        <f>Постатейно!D283</f>
        <v>100</v>
      </c>
      <c r="F10" s="4">
        <f>Постатейно!E283</f>
        <v>176</v>
      </c>
      <c r="G10" s="4">
        <f>Постатейно!F283</f>
        <v>276</v>
      </c>
      <c r="H10" s="4">
        <f>Постатейно!G283</f>
        <v>276</v>
      </c>
      <c r="I10" s="4">
        <f>Постатейно!H283</f>
        <v>10</v>
      </c>
      <c r="J10" s="4">
        <f>Постатейно!I283</f>
        <v>239</v>
      </c>
      <c r="K10" s="4">
        <f>Постатейно!J283</f>
        <v>0</v>
      </c>
      <c r="L10" s="4">
        <f>Постатейно!K283</f>
        <v>27</v>
      </c>
      <c r="M10" s="4">
        <f>Постатейно!L283</f>
        <v>0</v>
      </c>
      <c r="N10" s="4">
        <f>Постатейно!M283</f>
        <v>0</v>
      </c>
      <c r="O10" s="4">
        <f>Постатейно!N283</f>
        <v>474000</v>
      </c>
      <c r="P10" s="4">
        <f>Постатейно!O283</f>
        <v>350500</v>
      </c>
      <c r="Q10" s="4">
        <f>Постатейно!P283</f>
        <v>350500</v>
      </c>
      <c r="R10" s="4">
        <f>Постатейно!Q283</f>
        <v>123500</v>
      </c>
      <c r="S10" s="4">
        <f>Постатейно!R283</f>
        <v>57500</v>
      </c>
      <c r="T10" s="14"/>
    </row>
    <row r="11" spans="1:20" ht="18" customHeight="1" x14ac:dyDescent="0.3">
      <c r="A11" s="33">
        <v>7</v>
      </c>
      <c r="B11" s="90" t="s">
        <v>16</v>
      </c>
      <c r="C11" s="58">
        <f>Постатейно!B323</f>
        <v>12</v>
      </c>
      <c r="D11" s="58">
        <f>Постатейно!C323</f>
        <v>117</v>
      </c>
      <c r="E11" s="58">
        <f>Постатейно!D323</f>
        <v>90</v>
      </c>
      <c r="F11" s="58">
        <f>Постатейно!E323</f>
        <v>27</v>
      </c>
      <c r="G11" s="58">
        <f>Постатейно!F323</f>
        <v>117</v>
      </c>
      <c r="H11" s="58">
        <f>Постатейно!G323</f>
        <v>117</v>
      </c>
      <c r="I11" s="58">
        <f>Постатейно!H323</f>
        <v>0</v>
      </c>
      <c r="J11" s="58">
        <f>Постатейно!I323</f>
        <v>100</v>
      </c>
      <c r="K11" s="58">
        <f>Постатейно!J323</f>
        <v>1</v>
      </c>
      <c r="L11" s="58">
        <f>Постатейно!K323</f>
        <v>16</v>
      </c>
      <c r="M11" s="58">
        <f>Постатейно!L323</f>
        <v>1</v>
      </c>
      <c r="N11" s="58">
        <f>Постатейно!M323</f>
        <v>0</v>
      </c>
      <c r="O11" s="58">
        <f>Постатейно!N323</f>
        <v>156200</v>
      </c>
      <c r="P11" s="58">
        <f>Постатейно!O323</f>
        <v>129500</v>
      </c>
      <c r="Q11" s="58">
        <f>Постатейно!P323</f>
        <v>94500</v>
      </c>
      <c r="R11" s="58">
        <f>Постатейно!Q323</f>
        <v>26700</v>
      </c>
      <c r="S11" s="58">
        <f>Постатейно!R323</f>
        <v>25700</v>
      </c>
      <c r="T11" s="14"/>
    </row>
    <row r="12" spans="1:20" ht="18" customHeight="1" x14ac:dyDescent="0.25">
      <c r="A12" s="33">
        <v>8</v>
      </c>
      <c r="B12" s="90" t="s">
        <v>17</v>
      </c>
      <c r="C12" s="54">
        <f>Постатейно!B363</f>
        <v>12</v>
      </c>
      <c r="D12" s="54">
        <f>Постатейно!C363</f>
        <v>96</v>
      </c>
      <c r="E12" s="54">
        <f>Постатейно!D363</f>
        <v>96</v>
      </c>
      <c r="F12" s="54">
        <f>Постатейно!E363</f>
        <v>0</v>
      </c>
      <c r="G12" s="54">
        <f>Постатейно!F363</f>
        <v>96</v>
      </c>
      <c r="H12" s="54">
        <f>Постатейно!G363</f>
        <v>96</v>
      </c>
      <c r="I12" s="54">
        <f>Постатейно!H363</f>
        <v>0</v>
      </c>
      <c r="J12" s="54">
        <f>Постатейно!I363</f>
        <v>93</v>
      </c>
      <c r="K12" s="54">
        <f>Постатейно!J363</f>
        <v>0</v>
      </c>
      <c r="L12" s="54">
        <f>Постатейно!K363</f>
        <v>3</v>
      </c>
      <c r="M12" s="54">
        <f>Постатейно!L363</f>
        <v>0</v>
      </c>
      <c r="N12" s="54">
        <f>Постатейно!M363</f>
        <v>0</v>
      </c>
      <c r="O12" s="54">
        <f>Постатейно!N363</f>
        <v>168000</v>
      </c>
      <c r="P12" s="54">
        <f>Постатейно!O363</f>
        <v>135700</v>
      </c>
      <c r="Q12" s="54">
        <f>Постатейно!P363</f>
        <v>65000</v>
      </c>
      <c r="R12" s="54">
        <f>Постатейно!Q363</f>
        <v>32000</v>
      </c>
      <c r="S12" s="54">
        <f>Постатейно!R363</f>
        <v>32000</v>
      </c>
      <c r="T12" s="14"/>
    </row>
    <row r="13" spans="1:20" ht="18" customHeight="1" x14ac:dyDescent="0.3">
      <c r="A13" s="33">
        <v>9</v>
      </c>
      <c r="B13" s="90" t="s">
        <v>18</v>
      </c>
      <c r="C13" s="4">
        <f>Постатейно!B403</f>
        <v>17</v>
      </c>
      <c r="D13" s="4">
        <f>Постатейно!C403</f>
        <v>138</v>
      </c>
      <c r="E13" s="4">
        <f>Постатейно!D403</f>
        <v>0</v>
      </c>
      <c r="F13" s="4">
        <f>Постатейно!E403</f>
        <v>138</v>
      </c>
      <c r="G13" s="4">
        <f>Постатейно!F403</f>
        <v>138</v>
      </c>
      <c r="H13" s="4">
        <f>Постатейно!G403</f>
        <v>114</v>
      </c>
      <c r="I13" s="4">
        <f>Постатейно!H403</f>
        <v>5</v>
      </c>
      <c r="J13" s="4">
        <f>Постатейно!I403</f>
        <v>87</v>
      </c>
      <c r="K13" s="4">
        <f>Постатейно!J403</f>
        <v>1</v>
      </c>
      <c r="L13" s="4">
        <f>Постатейно!K403</f>
        <v>21</v>
      </c>
      <c r="M13" s="4">
        <f>Постатейно!L403</f>
        <v>0</v>
      </c>
      <c r="N13" s="4">
        <f>Постатейно!M403</f>
        <v>0</v>
      </c>
      <c r="O13" s="4">
        <f>Постатейно!N403</f>
        <v>153500</v>
      </c>
      <c r="P13" s="4">
        <f>Постатейно!O403</f>
        <v>87500</v>
      </c>
      <c r="Q13" s="4">
        <f>Постатейно!P403</f>
        <v>76500</v>
      </c>
      <c r="R13" s="4">
        <f>Постатейно!Q403</f>
        <v>38000</v>
      </c>
      <c r="S13" s="4">
        <f>Постатейно!R403</f>
        <v>37000</v>
      </c>
      <c r="T13" s="14"/>
    </row>
    <row r="14" spans="1:20" ht="18" customHeight="1" x14ac:dyDescent="0.25">
      <c r="A14" s="33">
        <v>10</v>
      </c>
      <c r="B14" s="90" t="s">
        <v>9</v>
      </c>
      <c r="C14" s="43">
        <f>Постатейно!B443</f>
        <v>12</v>
      </c>
      <c r="D14" s="43">
        <f>Постатейно!C443</f>
        <v>108</v>
      </c>
      <c r="E14" s="43">
        <f>Постатейно!D443</f>
        <v>105</v>
      </c>
      <c r="F14" s="43">
        <f>Постатейно!E443</f>
        <v>3</v>
      </c>
      <c r="G14" s="43">
        <f>Постатейно!F443</f>
        <v>108</v>
      </c>
      <c r="H14" s="43">
        <f>Постатейно!G443</f>
        <v>108</v>
      </c>
      <c r="I14" s="43">
        <f>Постатейно!H443</f>
        <v>24</v>
      </c>
      <c r="J14" s="43">
        <f>Постатейно!I443</f>
        <v>84</v>
      </c>
      <c r="K14" s="43">
        <f>Постатейно!J443</f>
        <v>0</v>
      </c>
      <c r="L14" s="43">
        <f>Постатейно!K443</f>
        <v>0</v>
      </c>
      <c r="M14" s="43">
        <f>Постатейно!L443</f>
        <v>0</v>
      </c>
      <c r="N14" s="43">
        <f>Постатейно!M443</f>
        <v>0</v>
      </c>
      <c r="O14" s="43">
        <f>Постатейно!N443</f>
        <v>88000</v>
      </c>
      <c r="P14" s="43">
        <f>Постатейно!O443</f>
        <v>76500</v>
      </c>
      <c r="Q14" s="43">
        <f>Постатейно!P443</f>
        <v>37500</v>
      </c>
      <c r="R14" s="43">
        <f>Постатейно!Q443</f>
        <v>11500</v>
      </c>
      <c r="S14" s="43">
        <f>Постатейно!R443</f>
        <v>11500</v>
      </c>
      <c r="T14" s="14"/>
    </row>
    <row r="15" spans="1:20" ht="18" customHeight="1" x14ac:dyDescent="0.25">
      <c r="A15" s="33">
        <v>11</v>
      </c>
      <c r="B15" s="90" t="s">
        <v>19</v>
      </c>
      <c r="C15" s="54">
        <f>Постатейно!B483</f>
        <v>11</v>
      </c>
      <c r="D15" s="54">
        <f>Постатейно!C483</f>
        <v>122</v>
      </c>
      <c r="E15" s="54">
        <f>Постатейно!D483</f>
        <v>0</v>
      </c>
      <c r="F15" s="54">
        <f>Постатейно!E483</f>
        <v>122</v>
      </c>
      <c r="G15" s="54">
        <f>Постатейно!F483</f>
        <v>122</v>
      </c>
      <c r="H15" s="54">
        <f>Постатейно!G483</f>
        <v>118</v>
      </c>
      <c r="I15" s="54">
        <f>Постатейно!H483</f>
        <v>2</v>
      </c>
      <c r="J15" s="54">
        <f>Постатейно!I483</f>
        <v>96</v>
      </c>
      <c r="K15" s="54">
        <f>Постатейно!J483</f>
        <v>7</v>
      </c>
      <c r="L15" s="54">
        <f>Постатейно!K483</f>
        <v>14</v>
      </c>
      <c r="M15" s="54">
        <f>Постатейно!L483</f>
        <v>0</v>
      </c>
      <c r="N15" s="54">
        <f>Постатейно!M483</f>
        <v>4</v>
      </c>
      <c r="O15" s="54">
        <f>Постатейно!N483</f>
        <v>233500</v>
      </c>
      <c r="P15" s="54">
        <f>Постатейно!O483</f>
        <v>219500</v>
      </c>
      <c r="Q15" s="54">
        <f>Постатейно!P483</f>
        <v>70000</v>
      </c>
      <c r="R15" s="54">
        <f>Постатейно!Q483</f>
        <v>14000</v>
      </c>
      <c r="S15" s="54">
        <f>Постатейно!R483</f>
        <v>14000</v>
      </c>
      <c r="T15" s="14"/>
    </row>
    <row r="16" spans="1:20" ht="18" customHeight="1" x14ac:dyDescent="0.25">
      <c r="A16" s="33">
        <v>12</v>
      </c>
      <c r="B16" s="90" t="s">
        <v>20</v>
      </c>
      <c r="C16" s="54">
        <f>Постатейно!B523</f>
        <v>15</v>
      </c>
      <c r="D16" s="54">
        <f>Постатейно!C523</f>
        <v>99</v>
      </c>
      <c r="E16" s="54">
        <f>Постатейно!D523</f>
        <v>43</v>
      </c>
      <c r="F16" s="54">
        <f>Постатейно!E523</f>
        <v>56</v>
      </c>
      <c r="G16" s="54">
        <f>Постатейно!F523</f>
        <v>99</v>
      </c>
      <c r="H16" s="54">
        <f>Постатейно!G523</f>
        <v>94</v>
      </c>
      <c r="I16" s="54">
        <f>Постатейно!H523</f>
        <v>2</v>
      </c>
      <c r="J16" s="54">
        <f>Постатейно!I523</f>
        <v>66</v>
      </c>
      <c r="K16" s="54">
        <f>Постатейно!J523</f>
        <v>22</v>
      </c>
      <c r="L16" s="54">
        <f>Постатейно!K523</f>
        <v>4</v>
      </c>
      <c r="M16" s="54">
        <f>Постатейно!L523</f>
        <v>0</v>
      </c>
      <c r="N16" s="54">
        <f>Постатейно!M523</f>
        <v>0</v>
      </c>
      <c r="O16" s="54">
        <f>Постатейно!N523</f>
        <v>116500</v>
      </c>
      <c r="P16" s="54">
        <f>Постатейно!O523</f>
        <v>74000</v>
      </c>
      <c r="Q16" s="54">
        <f>Постатейно!P523</f>
        <v>45500</v>
      </c>
      <c r="R16" s="54">
        <f>Постатейно!Q523</f>
        <v>42500</v>
      </c>
      <c r="S16" s="54">
        <f>Постатейно!R523</f>
        <v>42500</v>
      </c>
      <c r="T16" s="14"/>
    </row>
    <row r="17" spans="1:23" ht="18" customHeight="1" x14ac:dyDescent="0.3">
      <c r="A17" s="33">
        <v>13</v>
      </c>
      <c r="B17" s="90" t="s">
        <v>21</v>
      </c>
      <c r="C17" s="4">
        <f>Постатейно!B563</f>
        <v>6</v>
      </c>
      <c r="D17" s="4">
        <f>Постатейно!C563</f>
        <v>100</v>
      </c>
      <c r="E17" s="4">
        <f>Постатейно!D563</f>
        <v>92</v>
      </c>
      <c r="F17" s="4">
        <f>Постатейно!E563</f>
        <v>8</v>
      </c>
      <c r="G17" s="4">
        <f>Постатейно!F563</f>
        <v>92</v>
      </c>
      <c r="H17" s="4">
        <f>Постатейно!G563</f>
        <v>100</v>
      </c>
      <c r="I17" s="4">
        <f>Постатейно!H563</f>
        <v>45</v>
      </c>
      <c r="J17" s="4">
        <f>Постатейно!I563</f>
        <v>53</v>
      </c>
      <c r="K17" s="4">
        <f>Постатейно!J563</f>
        <v>2</v>
      </c>
      <c r="L17" s="4">
        <f>Постатейно!K563</f>
        <v>0</v>
      </c>
      <c r="M17" s="4">
        <f>Постатейно!L563</f>
        <v>0</v>
      </c>
      <c r="N17" s="4">
        <f>Постатейно!M563</f>
        <v>0</v>
      </c>
      <c r="O17" s="4">
        <f>Постатейно!N563</f>
        <v>102500</v>
      </c>
      <c r="P17" s="4">
        <f>Постатейно!O563</f>
        <v>81500</v>
      </c>
      <c r="Q17" s="4">
        <f>Постатейно!P563</f>
        <v>45500</v>
      </c>
      <c r="R17" s="4">
        <f>Постатейно!Q563</f>
        <v>21000</v>
      </c>
      <c r="S17" s="4">
        <f>Постатейно!R563</f>
        <v>21000</v>
      </c>
      <c r="T17" s="14"/>
    </row>
    <row r="18" spans="1:23" ht="18" customHeight="1" x14ac:dyDescent="0.25">
      <c r="A18" s="33">
        <v>14</v>
      </c>
      <c r="B18" s="90" t="s">
        <v>22</v>
      </c>
      <c r="C18" s="59">
        <f>Постатейно!B603</f>
        <v>11</v>
      </c>
      <c r="D18" s="59">
        <f>Постатейно!C603</f>
        <v>61</v>
      </c>
      <c r="E18" s="59">
        <f>Постатейно!D603</f>
        <v>38</v>
      </c>
      <c r="F18" s="59">
        <f>Постатейно!E603</f>
        <v>23</v>
      </c>
      <c r="G18" s="59">
        <f>Постатейно!F603</f>
        <v>49</v>
      </c>
      <c r="H18" s="59">
        <f>Постатейно!G603</f>
        <v>52</v>
      </c>
      <c r="I18" s="59">
        <f>Постатейно!H603</f>
        <v>1</v>
      </c>
      <c r="J18" s="59">
        <f>Постатейно!I603</f>
        <v>46</v>
      </c>
      <c r="K18" s="59">
        <f>Постатейно!J603</f>
        <v>2</v>
      </c>
      <c r="L18" s="59">
        <f>Постатейно!K603</f>
        <v>2</v>
      </c>
      <c r="M18" s="59">
        <f>Постатейно!L603</f>
        <v>0</v>
      </c>
      <c r="N18" s="59">
        <f>Постатейно!M603</f>
        <v>0</v>
      </c>
      <c r="O18" s="59">
        <f>Постатейно!N603</f>
        <v>95000</v>
      </c>
      <c r="P18" s="59">
        <f>Постатейно!O603</f>
        <v>54000</v>
      </c>
      <c r="Q18" s="59">
        <f>Постатейно!P603</f>
        <v>31000</v>
      </c>
      <c r="R18" s="59">
        <f>Постатейно!Q603</f>
        <v>25000</v>
      </c>
      <c r="S18" s="59">
        <f>Постатейно!R603</f>
        <v>25000</v>
      </c>
      <c r="T18" s="14"/>
    </row>
    <row r="19" spans="1:23" ht="18" customHeight="1" x14ac:dyDescent="0.3">
      <c r="A19" s="33">
        <v>15</v>
      </c>
      <c r="B19" s="90" t="s">
        <v>23</v>
      </c>
      <c r="C19" s="4">
        <f>Постатейно!B643</f>
        <v>14</v>
      </c>
      <c r="D19" s="4">
        <f>Постатейно!C643</f>
        <v>154</v>
      </c>
      <c r="E19" s="4">
        <f>Постатейно!D643</f>
        <v>129</v>
      </c>
      <c r="F19" s="4">
        <f>Постатейно!E643</f>
        <v>25</v>
      </c>
      <c r="G19" s="4">
        <f>Постатейно!F643</f>
        <v>143</v>
      </c>
      <c r="H19" s="4">
        <f>Постатейно!G643</f>
        <v>143</v>
      </c>
      <c r="I19" s="4">
        <f>Постатейно!H643</f>
        <v>4</v>
      </c>
      <c r="J19" s="4">
        <f>Постатейно!I643</f>
        <v>121</v>
      </c>
      <c r="K19" s="4">
        <f>Постатейно!J643</f>
        <v>1</v>
      </c>
      <c r="L19" s="4">
        <f>Постатейно!K643</f>
        <v>17</v>
      </c>
      <c r="M19" s="4">
        <f>Постатейно!L643</f>
        <v>0</v>
      </c>
      <c r="N19" s="4">
        <f>Постатейно!M643</f>
        <v>0</v>
      </c>
      <c r="O19" s="4">
        <f>Постатейно!N643</f>
        <v>181500</v>
      </c>
      <c r="P19" s="4">
        <f>Постатейно!O643</f>
        <v>110500</v>
      </c>
      <c r="Q19" s="4">
        <f>Постатейно!P643</f>
        <v>84000</v>
      </c>
      <c r="R19" s="4">
        <f>Постатейно!Q643</f>
        <v>71000</v>
      </c>
      <c r="S19" s="4">
        <f>Постатейно!R643</f>
        <v>71000</v>
      </c>
      <c r="T19" s="14"/>
    </row>
    <row r="20" spans="1:23" ht="18" customHeight="1" x14ac:dyDescent="0.3">
      <c r="A20" s="33">
        <v>16</v>
      </c>
      <c r="B20" s="90" t="s">
        <v>24</v>
      </c>
      <c r="C20" s="4">
        <f>Постатейно!B683</f>
        <v>12</v>
      </c>
      <c r="D20" s="4">
        <f>Постатейно!C683</f>
        <v>103</v>
      </c>
      <c r="E20" s="4">
        <f>Постатейно!D683</f>
        <v>103</v>
      </c>
      <c r="F20" s="4">
        <f>Постатейно!E683</f>
        <v>0</v>
      </c>
      <c r="G20" s="4">
        <f>Постатейно!F683</f>
        <v>103</v>
      </c>
      <c r="H20" s="4">
        <f>Постатейно!G683</f>
        <v>103</v>
      </c>
      <c r="I20" s="4">
        <f>Постатейно!H683</f>
        <v>5</v>
      </c>
      <c r="J20" s="4">
        <f>Постатейно!I683</f>
        <v>98</v>
      </c>
      <c r="K20" s="4">
        <f>Постатейно!J683</f>
        <v>0</v>
      </c>
      <c r="L20" s="4">
        <f>Постатейно!K683</f>
        <v>0</v>
      </c>
      <c r="M20" s="4">
        <f>Постатейно!L683</f>
        <v>0</v>
      </c>
      <c r="N20" s="4">
        <f>Постатейно!M683</f>
        <v>0</v>
      </c>
      <c r="O20" s="4">
        <f>Постатейно!N683</f>
        <v>287500</v>
      </c>
      <c r="P20" s="4">
        <f>Постатейно!O683</f>
        <v>287500</v>
      </c>
      <c r="Q20" s="4">
        <f>Постатейно!P683</f>
        <v>276000</v>
      </c>
      <c r="R20" s="4">
        <f>Постатейно!Q683</f>
        <v>0</v>
      </c>
      <c r="S20" s="4">
        <f>Постатейно!R683</f>
        <v>57000</v>
      </c>
      <c r="T20" s="14"/>
    </row>
    <row r="21" spans="1:23" ht="18" customHeight="1" x14ac:dyDescent="0.3">
      <c r="A21" s="33">
        <v>17</v>
      </c>
      <c r="B21" s="90" t="s">
        <v>25</v>
      </c>
      <c r="C21" s="4">
        <f>Постатейно!B723</f>
        <v>12</v>
      </c>
      <c r="D21" s="4">
        <f>Постатейно!C723</f>
        <v>365</v>
      </c>
      <c r="E21" s="4">
        <f>Постатейно!D723</f>
        <v>362</v>
      </c>
      <c r="F21" s="4">
        <f>Постатейно!E723</f>
        <v>3</v>
      </c>
      <c r="G21" s="4">
        <f>Постатейно!F723</f>
        <v>365</v>
      </c>
      <c r="H21" s="4">
        <f>Постатейно!G723</f>
        <v>365</v>
      </c>
      <c r="I21" s="4">
        <f>Постатейно!H723</f>
        <v>23</v>
      </c>
      <c r="J21" s="4">
        <f>Постатейно!I723</f>
        <v>260</v>
      </c>
      <c r="K21" s="4">
        <f>Постатейно!J723</f>
        <v>57</v>
      </c>
      <c r="L21" s="4">
        <f>Постатейно!K723</f>
        <v>25</v>
      </c>
      <c r="M21" s="4">
        <f>Постатейно!L723</f>
        <v>0</v>
      </c>
      <c r="N21" s="4">
        <f>Постатейно!M723</f>
        <v>115</v>
      </c>
      <c r="O21" s="4">
        <f>Постатейно!N723</f>
        <v>569500</v>
      </c>
      <c r="P21" s="4">
        <f>Постатейно!O723</f>
        <v>467500</v>
      </c>
      <c r="Q21" s="4">
        <f>Постатейно!P723</f>
        <v>130000</v>
      </c>
      <c r="R21" s="4">
        <f>Постатейно!Q723</f>
        <v>102000</v>
      </c>
      <c r="S21" s="4">
        <f>Постатейно!R723</f>
        <v>102000</v>
      </c>
      <c r="T21" s="14"/>
    </row>
    <row r="22" spans="1:23" ht="18" customHeight="1" thickBot="1" x14ac:dyDescent="0.35">
      <c r="A22" s="33">
        <v>18</v>
      </c>
      <c r="B22" s="95" t="s">
        <v>26</v>
      </c>
      <c r="C22" s="11">
        <f>Постатейно!B763</f>
        <v>20</v>
      </c>
      <c r="D22" s="11">
        <f>Постатейно!C763</f>
        <v>110</v>
      </c>
      <c r="E22" s="11">
        <f>Постатейно!D763</f>
        <v>57</v>
      </c>
      <c r="F22" s="11">
        <f>Постатейно!E763</f>
        <v>53</v>
      </c>
      <c r="G22" s="11">
        <f>Постатейно!F763</f>
        <v>110</v>
      </c>
      <c r="H22" s="11">
        <f>Постатейно!G763</f>
        <v>110</v>
      </c>
      <c r="I22" s="11">
        <f>Постатейно!H763</f>
        <v>4</v>
      </c>
      <c r="J22" s="11">
        <f>Постатейно!I763</f>
        <v>78</v>
      </c>
      <c r="K22" s="11">
        <f>Постатейно!J763</f>
        <v>0</v>
      </c>
      <c r="L22" s="11">
        <f>Постатейно!K763</f>
        <v>28</v>
      </c>
      <c r="M22" s="11">
        <f>Постатейно!L763</f>
        <v>0</v>
      </c>
      <c r="N22" s="11">
        <f>Постатейно!M763</f>
        <v>0</v>
      </c>
      <c r="O22" s="11">
        <f>Постатейно!N763</f>
        <v>129000</v>
      </c>
      <c r="P22" s="11">
        <f>Постатейно!O763</f>
        <v>45000</v>
      </c>
      <c r="Q22" s="11">
        <f>Постатейно!P763</f>
        <v>47500</v>
      </c>
      <c r="R22" s="11">
        <f>Постатейно!Q763</f>
        <v>41500</v>
      </c>
      <c r="S22" s="11">
        <f>Постатейно!R763</f>
        <v>41500</v>
      </c>
      <c r="T22" s="14"/>
    </row>
    <row r="23" spans="1:23" ht="23.25" customHeight="1" thickBot="1" x14ac:dyDescent="0.3">
      <c r="A23" s="23"/>
      <c r="B23" s="39" t="s">
        <v>34</v>
      </c>
      <c r="C23" s="60"/>
      <c r="D23" s="60">
        <f>SUM(D5:D22)</f>
        <v>2715</v>
      </c>
      <c r="E23" s="60">
        <f t="shared" ref="E23:S23" si="0">SUM(E5:E22)</f>
        <v>1407</v>
      </c>
      <c r="F23" s="60">
        <f t="shared" si="0"/>
        <v>1308</v>
      </c>
      <c r="G23" s="60">
        <f t="shared" si="0"/>
        <v>2684</v>
      </c>
      <c r="H23" s="60">
        <f t="shared" si="0"/>
        <v>2587</v>
      </c>
      <c r="I23" s="60">
        <f t="shared" si="0"/>
        <v>175</v>
      </c>
      <c r="J23" s="60">
        <f t="shared" si="0"/>
        <v>2068</v>
      </c>
      <c r="K23" s="60">
        <f t="shared" si="0"/>
        <v>96</v>
      </c>
      <c r="L23" s="60">
        <f t="shared" si="0"/>
        <v>238</v>
      </c>
      <c r="M23" s="60">
        <f t="shared" si="0"/>
        <v>1</v>
      </c>
      <c r="N23" s="60">
        <f t="shared" si="0"/>
        <v>119</v>
      </c>
      <c r="O23" s="60">
        <f t="shared" si="0"/>
        <v>4156600</v>
      </c>
      <c r="P23" s="60">
        <f t="shared" si="0"/>
        <v>3111500</v>
      </c>
      <c r="Q23" s="60">
        <f t="shared" si="0"/>
        <v>2092700</v>
      </c>
      <c r="R23" s="60">
        <f t="shared" si="0"/>
        <v>958300</v>
      </c>
      <c r="S23" s="60">
        <f t="shared" si="0"/>
        <v>947300</v>
      </c>
      <c r="T23" s="14"/>
    </row>
    <row r="24" spans="1:23" x14ac:dyDescent="0.25">
      <c r="A24" s="23"/>
      <c r="B24" s="40"/>
      <c r="C24" s="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23" x14ac:dyDescent="0.25">
      <c r="A25" s="23"/>
      <c r="B25" s="2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23" x14ac:dyDescent="0.25">
      <c r="A26" s="2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23" x14ac:dyDescent="0.25">
      <c r="A27" s="2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23" ht="15.75" x14ac:dyDescent="0.3">
      <c r="A28" s="2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9"/>
      <c r="P28" s="9"/>
      <c r="Q28" s="9"/>
      <c r="R28" s="9"/>
      <c r="S28" s="9"/>
      <c r="T28" s="3"/>
      <c r="U28" s="3"/>
      <c r="V28" s="3"/>
      <c r="W28" s="3"/>
    </row>
    <row r="29" spans="1:23" ht="15.75" x14ac:dyDescent="0.3">
      <c r="A29" s="2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9"/>
      <c r="P29" s="9"/>
      <c r="Q29" s="9"/>
      <c r="R29" s="9"/>
      <c r="S29" s="9"/>
      <c r="T29" s="3"/>
      <c r="U29" s="3"/>
      <c r="V29" s="3"/>
      <c r="W29" s="3"/>
    </row>
    <row r="30" spans="1:23" ht="15.75" x14ac:dyDescent="0.3">
      <c r="A30" s="2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3"/>
      <c r="U30" s="3"/>
      <c r="V30" s="3"/>
      <c r="W30" s="3"/>
    </row>
    <row r="31" spans="1:23" ht="15.75" x14ac:dyDescent="0.3">
      <c r="A31" s="2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  <c r="Q31" s="9"/>
      <c r="R31" s="9"/>
      <c r="S31" s="9"/>
      <c r="T31" s="3"/>
      <c r="U31" s="3"/>
      <c r="V31" s="3"/>
      <c r="W31" s="3"/>
    </row>
    <row r="32" spans="1:23" ht="15.75" x14ac:dyDescent="0.3">
      <c r="A32" s="2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9"/>
      <c r="Q32" s="9"/>
      <c r="R32" s="9"/>
      <c r="S32" s="9"/>
      <c r="T32" s="3"/>
      <c r="U32" s="3"/>
      <c r="V32" s="3"/>
      <c r="W32" s="3"/>
    </row>
    <row r="33" spans="1:23" ht="15.75" x14ac:dyDescent="0.3">
      <c r="A33" s="2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  <c r="P33" s="9"/>
      <c r="Q33" s="9"/>
      <c r="R33" s="9"/>
      <c r="S33" s="9"/>
      <c r="T33" s="3"/>
      <c r="U33" s="3"/>
      <c r="V33" s="3"/>
      <c r="W33" s="3"/>
    </row>
    <row r="34" spans="1:23" ht="15.75" x14ac:dyDescent="0.3">
      <c r="O34" s="6"/>
      <c r="P34" s="6"/>
      <c r="Q34" s="6"/>
      <c r="R34" s="6"/>
      <c r="S34" s="6"/>
      <c r="T34" s="3"/>
      <c r="U34" s="3"/>
      <c r="V34" s="3"/>
      <c r="W34" s="3"/>
    </row>
    <row r="35" spans="1:23" ht="15.75" x14ac:dyDescent="0.3">
      <c r="O35" s="6"/>
      <c r="P35" s="6"/>
      <c r="Q35" s="6"/>
      <c r="R35" s="6"/>
      <c r="S35" s="6"/>
      <c r="T35" s="3"/>
      <c r="U35" s="3"/>
      <c r="V35" s="3"/>
      <c r="W35" s="3"/>
    </row>
    <row r="36" spans="1:23" ht="15.75" x14ac:dyDescent="0.3">
      <c r="O36" s="6"/>
      <c r="P36" s="6"/>
      <c r="Q36" s="6"/>
      <c r="R36" s="6"/>
      <c r="S36" s="6"/>
      <c r="T36" s="3"/>
      <c r="U36" s="3"/>
      <c r="V36" s="3"/>
      <c r="W36" s="3"/>
    </row>
    <row r="37" spans="1:23" ht="15.75" x14ac:dyDescent="0.3">
      <c r="O37" s="6"/>
      <c r="P37" s="6"/>
      <c r="Q37" s="6"/>
      <c r="R37" s="6"/>
      <c r="S37" s="6"/>
      <c r="T37" s="3"/>
      <c r="U37" s="3"/>
      <c r="V37" s="3"/>
      <c r="W37" s="3"/>
    </row>
    <row r="38" spans="1:23" ht="15.75" x14ac:dyDescent="0.3">
      <c r="O38" s="6"/>
      <c r="P38" s="6"/>
      <c r="Q38" s="6"/>
      <c r="R38" s="6"/>
      <c r="S38" s="6"/>
      <c r="T38" s="3"/>
      <c r="U38" s="3"/>
      <c r="V38" s="3"/>
      <c r="W38" s="3"/>
    </row>
    <row r="39" spans="1:23" ht="15.75" x14ac:dyDescent="0.3">
      <c r="O39" s="6"/>
      <c r="P39" s="6"/>
      <c r="Q39" s="6"/>
      <c r="R39" s="6"/>
      <c r="S39" s="6"/>
      <c r="T39" s="3"/>
      <c r="U39" s="3"/>
      <c r="V39" s="3"/>
      <c r="W39" s="3"/>
    </row>
    <row r="40" spans="1:23" ht="15.75" x14ac:dyDescent="0.3">
      <c r="O40" s="6"/>
      <c r="P40" s="6"/>
      <c r="Q40" s="6"/>
      <c r="R40" s="6"/>
      <c r="S40" s="6"/>
      <c r="T40" s="3"/>
      <c r="U40" s="3"/>
      <c r="V40" s="3"/>
      <c r="W40" s="3"/>
    </row>
    <row r="41" spans="1:23" ht="15.75" x14ac:dyDescent="0.3">
      <c r="O41" s="6"/>
      <c r="P41" s="6"/>
      <c r="Q41" s="6"/>
      <c r="R41" s="6"/>
      <c r="S41" s="6"/>
      <c r="T41" s="3"/>
      <c r="U41" s="3"/>
      <c r="V41" s="3"/>
      <c r="W41" s="3"/>
    </row>
    <row r="42" spans="1:23" ht="15.75" x14ac:dyDescent="0.3">
      <c r="O42" s="6"/>
      <c r="P42" s="6"/>
      <c r="Q42" s="6"/>
      <c r="R42" s="6"/>
      <c r="S42" s="6"/>
      <c r="T42" s="3"/>
      <c r="U42" s="3"/>
      <c r="V42" s="3"/>
      <c r="W42" s="3"/>
    </row>
    <row r="43" spans="1:23" ht="15.75" x14ac:dyDescent="0.3">
      <c r="O43" s="6"/>
      <c r="P43" s="6"/>
      <c r="Q43" s="6"/>
      <c r="R43" s="6"/>
      <c r="S43" s="6"/>
      <c r="T43" s="3"/>
      <c r="U43" s="3"/>
      <c r="V43" s="3"/>
      <c r="W43" s="3"/>
    </row>
    <row r="44" spans="1:23" ht="15.75" x14ac:dyDescent="0.3">
      <c r="O44" s="6"/>
      <c r="P44" s="6"/>
      <c r="Q44" s="6"/>
      <c r="R44" s="6"/>
      <c r="S44" s="6"/>
      <c r="T44" s="3"/>
      <c r="U44" s="3"/>
      <c r="V44" s="3"/>
      <c r="W44" s="3"/>
    </row>
    <row r="45" spans="1:23" ht="15.75" x14ac:dyDescent="0.3">
      <c r="O45" s="6"/>
      <c r="P45" s="6"/>
      <c r="Q45" s="6"/>
      <c r="R45" s="6"/>
      <c r="S45" s="6"/>
      <c r="T45" s="3"/>
      <c r="U45" s="3"/>
      <c r="V45" s="3"/>
      <c r="W45" s="3"/>
    </row>
    <row r="46" spans="1:23" x14ac:dyDescent="0.25">
      <c r="O46" s="7"/>
      <c r="P46" s="7"/>
      <c r="Q46" s="7"/>
      <c r="R46" s="7"/>
      <c r="S46" s="7"/>
      <c r="T46" s="3"/>
      <c r="U46" s="3"/>
      <c r="V46" s="3"/>
      <c r="W46" s="3"/>
    </row>
    <row r="47" spans="1:23" x14ac:dyDescent="0.25">
      <c r="O47" s="3"/>
      <c r="P47" s="3"/>
      <c r="Q47" s="3"/>
      <c r="R47" s="3"/>
      <c r="S47" s="3"/>
    </row>
    <row r="48" spans="1:23" x14ac:dyDescent="0.25">
      <c r="O48" s="3"/>
      <c r="P48" s="3"/>
      <c r="Q48" s="3"/>
      <c r="R48" s="3"/>
      <c r="S48" s="3"/>
    </row>
  </sheetData>
  <dataConsolidate/>
  <mergeCells count="14">
    <mergeCell ref="P2:Q3"/>
    <mergeCell ref="R2:S3"/>
    <mergeCell ref="A2:A4"/>
    <mergeCell ref="C2:C4"/>
    <mergeCell ref="B2:B4"/>
    <mergeCell ref="N2:N4"/>
    <mergeCell ref="O2:O3"/>
    <mergeCell ref="H3:H4"/>
    <mergeCell ref="I3:J3"/>
    <mergeCell ref="K3:L3"/>
    <mergeCell ref="H2:L2"/>
    <mergeCell ref="M2:M4"/>
    <mergeCell ref="G2:G4"/>
    <mergeCell ref="D2:F3"/>
  </mergeCells>
  <phoneticPr fontId="10" type="noConversion"/>
  <printOptions headings="1"/>
  <pageMargins left="0" right="0" top="0" bottom="0" header="0" footer="0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888"/>
  <sheetViews>
    <sheetView zoomScale="80" zoomScaleNormal="80" zoomScalePageLayoutView="90" workbookViewId="0">
      <pane xSplit="16" ySplit="4" topLeftCell="Q140" activePane="bottomRight" state="frozen"/>
      <selection pane="topRight" activeCell="Q1" sqref="Q1"/>
      <selection pane="bottomLeft" activeCell="A8" sqref="A8"/>
      <selection pane="bottomRight" activeCell="V132" sqref="V132"/>
    </sheetView>
  </sheetViews>
  <sheetFormatPr defaultColWidth="8.85546875" defaultRowHeight="15" x14ac:dyDescent="0.25"/>
  <cols>
    <col min="1" max="1" width="46.28515625" customWidth="1"/>
    <col min="2" max="2" width="9.42578125" customWidth="1"/>
    <col min="3" max="3" width="13" customWidth="1"/>
    <col min="4" max="4" width="11" customWidth="1"/>
    <col min="5" max="5" width="13.28515625" customWidth="1"/>
    <col min="6" max="6" width="11.28515625" customWidth="1"/>
    <col min="7" max="7" width="10.28515625" customWidth="1"/>
    <col min="8" max="8" width="9.42578125" customWidth="1"/>
    <col min="9" max="9" width="10.42578125" customWidth="1"/>
    <col min="10" max="10" width="10.85546875" customWidth="1"/>
    <col min="11" max="11" width="11.7109375" customWidth="1"/>
    <col min="12" max="12" width="12.42578125" customWidth="1"/>
    <col min="13" max="13" width="11.42578125" customWidth="1"/>
    <col min="14" max="14" width="19.28515625" customWidth="1"/>
    <col min="15" max="15" width="16.42578125" customWidth="1"/>
    <col min="16" max="16" width="13.7109375" bestFit="1" customWidth="1"/>
    <col min="17" max="17" width="15.42578125" customWidth="1"/>
    <col min="18" max="18" width="15" customWidth="1"/>
  </cols>
  <sheetData>
    <row r="1" spans="1:18" ht="21" customHeight="1" thickBot="1" x14ac:dyDescent="0.3">
      <c r="A1" s="20" t="s">
        <v>121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s="1" customFormat="1" ht="48" customHeight="1" thickBot="1" x14ac:dyDescent="0.3">
      <c r="A2" s="125" t="s">
        <v>36</v>
      </c>
      <c r="B2" s="121" t="s">
        <v>0</v>
      </c>
      <c r="C2" s="129" t="s">
        <v>1</v>
      </c>
      <c r="D2" s="117"/>
      <c r="E2" s="118"/>
      <c r="F2" s="121" t="s">
        <v>2</v>
      </c>
      <c r="G2" s="131" t="s">
        <v>3</v>
      </c>
      <c r="H2" s="132"/>
      <c r="I2" s="132"/>
      <c r="J2" s="132"/>
      <c r="K2" s="133"/>
      <c r="L2" s="134" t="s">
        <v>81</v>
      </c>
      <c r="M2" s="134" t="s">
        <v>82</v>
      </c>
      <c r="N2" s="121" t="s">
        <v>4</v>
      </c>
      <c r="O2" s="129" t="s">
        <v>5</v>
      </c>
      <c r="P2" s="118"/>
      <c r="Q2" s="117" t="s">
        <v>43</v>
      </c>
      <c r="R2" s="118"/>
    </row>
    <row r="3" spans="1:18" s="1" customFormat="1" ht="48" customHeight="1" x14ac:dyDescent="0.25">
      <c r="A3" s="126"/>
      <c r="B3" s="128"/>
      <c r="C3" s="130"/>
      <c r="D3" s="119"/>
      <c r="E3" s="120"/>
      <c r="F3" s="128"/>
      <c r="G3" s="121" t="s">
        <v>7</v>
      </c>
      <c r="H3" s="123" t="s">
        <v>75</v>
      </c>
      <c r="I3" s="124"/>
      <c r="J3" s="123" t="s">
        <v>78</v>
      </c>
      <c r="K3" s="124"/>
      <c r="L3" s="135"/>
      <c r="M3" s="135"/>
      <c r="N3" s="137"/>
      <c r="O3" s="130"/>
      <c r="P3" s="120"/>
      <c r="Q3" s="119"/>
      <c r="R3" s="120"/>
    </row>
    <row r="4" spans="1:18" s="1" customFormat="1" ht="113.45" customHeight="1" thickBot="1" x14ac:dyDescent="0.3">
      <c r="A4" s="127"/>
      <c r="B4" s="122"/>
      <c r="C4" s="68" t="s">
        <v>6</v>
      </c>
      <c r="D4" s="69" t="s">
        <v>73</v>
      </c>
      <c r="E4" s="70" t="s">
        <v>74</v>
      </c>
      <c r="F4" s="122"/>
      <c r="G4" s="122"/>
      <c r="H4" s="68" t="s">
        <v>76</v>
      </c>
      <c r="I4" s="71" t="s">
        <v>77</v>
      </c>
      <c r="J4" s="68" t="s">
        <v>79</v>
      </c>
      <c r="K4" s="70" t="s">
        <v>107</v>
      </c>
      <c r="L4" s="136"/>
      <c r="M4" s="136"/>
      <c r="N4" s="72" t="s">
        <v>6</v>
      </c>
      <c r="O4" s="68" t="s">
        <v>6</v>
      </c>
      <c r="P4" s="70" t="s">
        <v>37</v>
      </c>
      <c r="Q4" s="73" t="s">
        <v>6</v>
      </c>
      <c r="R4" s="70" t="s">
        <v>8</v>
      </c>
    </row>
    <row r="5" spans="1:18" ht="42.75" customHeight="1" x14ac:dyDescent="0.25">
      <c r="A5" s="22" t="s">
        <v>45</v>
      </c>
      <c r="B5" s="41"/>
      <c r="C5" s="41">
        <f>C45+C86+C126+C166+C206+C246+C286+C326+C366+C406+C446+C486+C526+C566+C606+C646+C686+C726</f>
        <v>199</v>
      </c>
      <c r="D5" s="41">
        <f t="shared" ref="D5:R5" si="0">D45+D86+D126+D166+D206+D246+D286+D326+D366+D406+D446+D486+D526+D566+D606+D646+D686+D726</f>
        <v>66</v>
      </c>
      <c r="E5" s="41">
        <f t="shared" si="0"/>
        <v>133</v>
      </c>
      <c r="F5" s="41">
        <f t="shared" si="0"/>
        <v>190</v>
      </c>
      <c r="G5" s="41">
        <f t="shared" si="0"/>
        <v>186</v>
      </c>
      <c r="H5" s="41">
        <f t="shared" si="0"/>
        <v>1</v>
      </c>
      <c r="I5" s="41">
        <f t="shared" si="0"/>
        <v>155</v>
      </c>
      <c r="J5" s="41">
        <f t="shared" si="0"/>
        <v>10</v>
      </c>
      <c r="K5" s="41">
        <f t="shared" si="0"/>
        <v>19</v>
      </c>
      <c r="L5" s="41">
        <f t="shared" si="0"/>
        <v>0</v>
      </c>
      <c r="M5" s="41">
        <f t="shared" si="0"/>
        <v>8</v>
      </c>
      <c r="N5" s="41">
        <f t="shared" si="0"/>
        <v>422000</v>
      </c>
      <c r="O5" s="41">
        <f t="shared" si="0"/>
        <v>321500</v>
      </c>
      <c r="P5" s="41">
        <f t="shared" si="0"/>
        <v>253000</v>
      </c>
      <c r="Q5" s="41">
        <f t="shared" si="0"/>
        <v>85500</v>
      </c>
      <c r="R5" s="41">
        <f t="shared" si="0"/>
        <v>81500</v>
      </c>
    </row>
    <row r="6" spans="1:18" ht="37.5" customHeight="1" x14ac:dyDescent="0.25">
      <c r="A6" s="16" t="s">
        <v>88</v>
      </c>
      <c r="B6" s="42"/>
      <c r="C6" s="41">
        <f t="shared" ref="C6:R41" si="1">C46+C87+C127+C167+C207+C247+C287+C327+C367+C407+C447+C487+C527+C567+C607+C647+C687+C727</f>
        <v>1086</v>
      </c>
      <c r="D6" s="41">
        <f t="shared" si="1"/>
        <v>725</v>
      </c>
      <c r="E6" s="41">
        <f t="shared" si="1"/>
        <v>361</v>
      </c>
      <c r="F6" s="41">
        <f t="shared" si="1"/>
        <v>1076</v>
      </c>
      <c r="G6" s="41">
        <f t="shared" si="1"/>
        <v>1051</v>
      </c>
      <c r="H6" s="41">
        <f t="shared" si="1"/>
        <v>7</v>
      </c>
      <c r="I6" s="41">
        <f t="shared" si="1"/>
        <v>912</v>
      </c>
      <c r="J6" s="41">
        <f t="shared" si="1"/>
        <v>29</v>
      </c>
      <c r="K6" s="41">
        <f t="shared" si="1"/>
        <v>94</v>
      </c>
      <c r="L6" s="41">
        <f t="shared" si="1"/>
        <v>1</v>
      </c>
      <c r="M6" s="41">
        <f t="shared" si="1"/>
        <v>108</v>
      </c>
      <c r="N6" s="41">
        <f t="shared" si="1"/>
        <v>1238500</v>
      </c>
      <c r="O6" s="41">
        <f t="shared" si="1"/>
        <v>871900</v>
      </c>
      <c r="P6" s="41">
        <f t="shared" si="1"/>
        <v>471100</v>
      </c>
      <c r="Q6" s="41">
        <f t="shared" si="1"/>
        <v>346300</v>
      </c>
      <c r="R6" s="41">
        <f t="shared" si="1"/>
        <v>338300</v>
      </c>
    </row>
    <row r="7" spans="1:18" ht="99.75" customHeight="1" x14ac:dyDescent="0.25">
      <c r="A7" s="16" t="s">
        <v>60</v>
      </c>
      <c r="B7" s="42"/>
      <c r="C7" s="41">
        <f t="shared" si="1"/>
        <v>9</v>
      </c>
      <c r="D7" s="41">
        <f t="shared" si="1"/>
        <v>8</v>
      </c>
      <c r="E7" s="41">
        <f t="shared" si="1"/>
        <v>1</v>
      </c>
      <c r="F7" s="41">
        <f t="shared" si="1"/>
        <v>1</v>
      </c>
      <c r="G7" s="41">
        <f t="shared" si="1"/>
        <v>9</v>
      </c>
      <c r="H7" s="41">
        <f t="shared" si="1"/>
        <v>8</v>
      </c>
      <c r="I7" s="41">
        <f t="shared" si="1"/>
        <v>1</v>
      </c>
      <c r="J7" s="41">
        <f t="shared" si="1"/>
        <v>0</v>
      </c>
      <c r="K7" s="41">
        <f t="shared" si="1"/>
        <v>0</v>
      </c>
      <c r="L7" s="41">
        <f t="shared" si="1"/>
        <v>0</v>
      </c>
      <c r="M7" s="41">
        <f t="shared" si="1"/>
        <v>0</v>
      </c>
      <c r="N7" s="41">
        <f t="shared" si="1"/>
        <v>1500</v>
      </c>
      <c r="O7" s="41">
        <f t="shared" si="1"/>
        <v>1500</v>
      </c>
      <c r="P7" s="41">
        <f t="shared" si="1"/>
        <v>0</v>
      </c>
      <c r="Q7" s="41">
        <f t="shared" si="1"/>
        <v>0</v>
      </c>
      <c r="R7" s="41">
        <f t="shared" si="1"/>
        <v>0</v>
      </c>
    </row>
    <row r="8" spans="1:18" ht="68.25" customHeight="1" x14ac:dyDescent="0.25">
      <c r="A8" s="16" t="s">
        <v>72</v>
      </c>
      <c r="B8" s="42"/>
      <c r="C8" s="41">
        <f t="shared" ref="C8:P9" si="2">C48+C89+C129+C169+C209+C250+C289+C329+C369+C409+C449+C489+C529+C569+C609+C649+C689+C729</f>
        <v>81</v>
      </c>
      <c r="D8" s="41">
        <f t="shared" si="2"/>
        <v>12</v>
      </c>
      <c r="E8" s="41">
        <f>E48+E89+E129+E169+E209+E249+E289+E329+E369+E409+E449+E489+E529+E569+E609+E649+E689+E729</f>
        <v>69</v>
      </c>
      <c r="F8" s="41">
        <f t="shared" si="2"/>
        <v>81</v>
      </c>
      <c r="G8" s="41">
        <f t="shared" si="2"/>
        <v>77</v>
      </c>
      <c r="H8" s="41">
        <f t="shared" si="2"/>
        <v>15</v>
      </c>
      <c r="I8" s="41">
        <f t="shared" si="2"/>
        <v>46</v>
      </c>
      <c r="J8" s="41">
        <f t="shared" si="2"/>
        <v>16</v>
      </c>
      <c r="K8" s="41">
        <f t="shared" si="2"/>
        <v>0</v>
      </c>
      <c r="L8" s="41">
        <f t="shared" si="2"/>
        <v>0</v>
      </c>
      <c r="M8" s="41">
        <f t="shared" si="2"/>
        <v>1</v>
      </c>
      <c r="N8" s="41">
        <f t="shared" si="2"/>
        <v>47000</v>
      </c>
      <c r="O8" s="41">
        <f t="shared" si="2"/>
        <v>20000</v>
      </c>
      <c r="P8" s="41">
        <f t="shared" si="2"/>
        <v>11000</v>
      </c>
      <c r="Q8" s="41">
        <f t="shared" si="1"/>
        <v>27000</v>
      </c>
      <c r="R8" s="41">
        <f t="shared" si="1"/>
        <v>27000</v>
      </c>
    </row>
    <row r="9" spans="1:18" ht="57.75" customHeight="1" x14ac:dyDescent="0.25">
      <c r="A9" s="16" t="s">
        <v>86</v>
      </c>
      <c r="B9" s="42"/>
      <c r="C9" s="41">
        <f t="shared" si="2"/>
        <v>4</v>
      </c>
      <c r="D9" s="41">
        <f t="shared" si="2"/>
        <v>1</v>
      </c>
      <c r="E9" s="41">
        <f t="shared" si="1"/>
        <v>3</v>
      </c>
      <c r="F9" s="41">
        <f t="shared" si="1"/>
        <v>4</v>
      </c>
      <c r="G9" s="41">
        <f t="shared" si="1"/>
        <v>4</v>
      </c>
      <c r="H9" s="41">
        <f t="shared" si="1"/>
        <v>0</v>
      </c>
      <c r="I9" s="41">
        <f t="shared" si="1"/>
        <v>4</v>
      </c>
      <c r="J9" s="41">
        <f t="shared" si="1"/>
        <v>0</v>
      </c>
      <c r="K9" s="41">
        <f t="shared" si="1"/>
        <v>0</v>
      </c>
      <c r="L9" s="41">
        <f t="shared" si="1"/>
        <v>0</v>
      </c>
      <c r="M9" s="41">
        <f t="shared" si="1"/>
        <v>0</v>
      </c>
      <c r="N9" s="41">
        <f t="shared" si="1"/>
        <v>2500</v>
      </c>
      <c r="O9" s="41">
        <f t="shared" si="1"/>
        <v>2500</v>
      </c>
      <c r="P9" s="41">
        <f t="shared" si="1"/>
        <v>2500</v>
      </c>
      <c r="Q9" s="41">
        <f t="shared" si="1"/>
        <v>0</v>
      </c>
      <c r="R9" s="41">
        <f t="shared" si="1"/>
        <v>0</v>
      </c>
    </row>
    <row r="10" spans="1:18" ht="92.25" customHeight="1" x14ac:dyDescent="0.25">
      <c r="A10" s="16" t="s">
        <v>109</v>
      </c>
      <c r="B10" s="42"/>
      <c r="C10" s="41">
        <f t="shared" si="1"/>
        <v>0</v>
      </c>
      <c r="D10" s="41">
        <f t="shared" si="1"/>
        <v>0</v>
      </c>
      <c r="E10" s="41">
        <f t="shared" si="1"/>
        <v>0</v>
      </c>
      <c r="F10" s="41">
        <f t="shared" si="1"/>
        <v>0</v>
      </c>
      <c r="G10" s="41">
        <f t="shared" si="1"/>
        <v>0</v>
      </c>
      <c r="H10" s="41">
        <f t="shared" si="1"/>
        <v>0</v>
      </c>
      <c r="I10" s="41">
        <f t="shared" si="1"/>
        <v>0</v>
      </c>
      <c r="J10" s="41">
        <f t="shared" si="1"/>
        <v>0</v>
      </c>
      <c r="K10" s="41">
        <f t="shared" si="1"/>
        <v>0</v>
      </c>
      <c r="L10" s="41">
        <f t="shared" si="1"/>
        <v>0</v>
      </c>
      <c r="M10" s="41">
        <f t="shared" si="1"/>
        <v>0</v>
      </c>
      <c r="N10" s="41">
        <f t="shared" si="1"/>
        <v>0</v>
      </c>
      <c r="O10" s="41">
        <f t="shared" si="1"/>
        <v>0</v>
      </c>
      <c r="P10" s="41">
        <f t="shared" si="1"/>
        <v>0</v>
      </c>
      <c r="Q10" s="41">
        <f t="shared" si="1"/>
        <v>0</v>
      </c>
      <c r="R10" s="41">
        <f t="shared" si="1"/>
        <v>0</v>
      </c>
    </row>
    <row r="11" spans="1:18" ht="41.25" customHeight="1" x14ac:dyDescent="0.25">
      <c r="A11" s="16" t="s">
        <v>62</v>
      </c>
      <c r="B11" s="42"/>
      <c r="C11" s="41">
        <f t="shared" si="1"/>
        <v>0</v>
      </c>
      <c r="D11" s="41">
        <f t="shared" si="1"/>
        <v>0</v>
      </c>
      <c r="E11" s="41">
        <f t="shared" si="1"/>
        <v>0</v>
      </c>
      <c r="F11" s="41">
        <f t="shared" si="1"/>
        <v>0</v>
      </c>
      <c r="G11" s="41">
        <f t="shared" si="1"/>
        <v>0</v>
      </c>
      <c r="H11" s="41">
        <f t="shared" si="1"/>
        <v>0</v>
      </c>
      <c r="I11" s="41">
        <f t="shared" si="1"/>
        <v>0</v>
      </c>
      <c r="J11" s="41">
        <f t="shared" si="1"/>
        <v>0</v>
      </c>
      <c r="K11" s="41">
        <f t="shared" si="1"/>
        <v>0</v>
      </c>
      <c r="L11" s="41">
        <f t="shared" si="1"/>
        <v>0</v>
      </c>
      <c r="M11" s="41">
        <f t="shared" si="1"/>
        <v>0</v>
      </c>
      <c r="N11" s="41">
        <f t="shared" si="1"/>
        <v>0</v>
      </c>
      <c r="O11" s="41">
        <f t="shared" si="1"/>
        <v>0</v>
      </c>
      <c r="P11" s="41">
        <f t="shared" si="1"/>
        <v>0</v>
      </c>
      <c r="Q11" s="41">
        <f t="shared" si="1"/>
        <v>0</v>
      </c>
      <c r="R11" s="41">
        <f t="shared" si="1"/>
        <v>0</v>
      </c>
    </row>
    <row r="12" spans="1:18" ht="117" customHeight="1" x14ac:dyDescent="0.25">
      <c r="A12" s="16" t="s">
        <v>93</v>
      </c>
      <c r="B12" s="42"/>
      <c r="C12" s="41">
        <f t="shared" si="1"/>
        <v>0</v>
      </c>
      <c r="D12" s="41">
        <f t="shared" si="1"/>
        <v>0</v>
      </c>
      <c r="E12" s="41">
        <f t="shared" si="1"/>
        <v>0</v>
      </c>
      <c r="F12" s="41">
        <f t="shared" si="1"/>
        <v>0</v>
      </c>
      <c r="G12" s="41">
        <f t="shared" si="1"/>
        <v>0</v>
      </c>
      <c r="H12" s="41">
        <f t="shared" si="1"/>
        <v>0</v>
      </c>
      <c r="I12" s="41">
        <f t="shared" si="1"/>
        <v>0</v>
      </c>
      <c r="J12" s="41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41">
        <f t="shared" si="1"/>
        <v>0</v>
      </c>
      <c r="P12" s="41">
        <f t="shared" si="1"/>
        <v>0</v>
      </c>
      <c r="Q12" s="41">
        <f t="shared" si="1"/>
        <v>0</v>
      </c>
      <c r="R12" s="41">
        <f t="shared" si="1"/>
        <v>0</v>
      </c>
    </row>
    <row r="13" spans="1:18" ht="85.5" customHeight="1" x14ac:dyDescent="0.25">
      <c r="A13" s="16" t="s">
        <v>94</v>
      </c>
      <c r="B13" s="42"/>
      <c r="C13" s="41">
        <f t="shared" si="1"/>
        <v>0</v>
      </c>
      <c r="D13" s="41">
        <f t="shared" si="1"/>
        <v>0</v>
      </c>
      <c r="E13" s="41">
        <f t="shared" si="1"/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1">
        <f t="shared" si="1"/>
        <v>0</v>
      </c>
      <c r="K13" s="41">
        <f t="shared" si="1"/>
        <v>0</v>
      </c>
      <c r="L13" s="41">
        <f t="shared" si="1"/>
        <v>0</v>
      </c>
      <c r="M13" s="41">
        <f t="shared" si="1"/>
        <v>0</v>
      </c>
      <c r="N13" s="41">
        <f t="shared" si="1"/>
        <v>0</v>
      </c>
      <c r="O13" s="41">
        <f t="shared" si="1"/>
        <v>0</v>
      </c>
      <c r="P13" s="41">
        <f t="shared" si="1"/>
        <v>0</v>
      </c>
      <c r="Q13" s="41">
        <f t="shared" si="1"/>
        <v>0</v>
      </c>
      <c r="R13" s="41">
        <f t="shared" si="1"/>
        <v>0</v>
      </c>
    </row>
    <row r="14" spans="1:18" ht="70.5" customHeight="1" x14ac:dyDescent="0.25">
      <c r="A14" s="16" t="s">
        <v>38</v>
      </c>
      <c r="B14" s="42"/>
      <c r="C14" s="41">
        <f t="shared" si="1"/>
        <v>0</v>
      </c>
      <c r="D14" s="41">
        <f t="shared" si="1"/>
        <v>0</v>
      </c>
      <c r="E14" s="41">
        <f t="shared" si="1"/>
        <v>0</v>
      </c>
      <c r="F14" s="41">
        <f t="shared" si="1"/>
        <v>0</v>
      </c>
      <c r="G14" s="41">
        <f t="shared" si="1"/>
        <v>0</v>
      </c>
      <c r="H14" s="41">
        <f t="shared" si="1"/>
        <v>0</v>
      </c>
      <c r="I14" s="41">
        <f t="shared" si="1"/>
        <v>0</v>
      </c>
      <c r="J14" s="41">
        <f t="shared" si="1"/>
        <v>0</v>
      </c>
      <c r="K14" s="41">
        <f t="shared" si="1"/>
        <v>0</v>
      </c>
      <c r="L14" s="41">
        <f t="shared" si="1"/>
        <v>0</v>
      </c>
      <c r="M14" s="41">
        <f t="shared" si="1"/>
        <v>0</v>
      </c>
      <c r="N14" s="41">
        <f t="shared" si="1"/>
        <v>0</v>
      </c>
      <c r="O14" s="41">
        <f t="shared" si="1"/>
        <v>0</v>
      </c>
      <c r="P14" s="41">
        <f t="shared" si="1"/>
        <v>0</v>
      </c>
      <c r="Q14" s="41">
        <f t="shared" si="1"/>
        <v>0</v>
      </c>
      <c r="R14" s="41">
        <f t="shared" si="1"/>
        <v>0</v>
      </c>
    </row>
    <row r="15" spans="1:18" ht="36.75" customHeight="1" x14ac:dyDescent="0.25">
      <c r="A15" s="16" t="s">
        <v>39</v>
      </c>
      <c r="B15" s="42"/>
      <c r="C15" s="41">
        <f t="shared" si="1"/>
        <v>69</v>
      </c>
      <c r="D15" s="41">
        <f t="shared" si="1"/>
        <v>42</v>
      </c>
      <c r="E15" s="41">
        <f t="shared" si="1"/>
        <v>27</v>
      </c>
      <c r="F15" s="41">
        <f t="shared" si="1"/>
        <v>69</v>
      </c>
      <c r="G15" s="41">
        <f t="shared" si="1"/>
        <v>68</v>
      </c>
      <c r="H15" s="41">
        <f t="shared" si="1"/>
        <v>1</v>
      </c>
      <c r="I15" s="41">
        <f t="shared" si="1"/>
        <v>59</v>
      </c>
      <c r="J15" s="41">
        <f t="shared" si="1"/>
        <v>6</v>
      </c>
      <c r="K15" s="41">
        <f t="shared" si="1"/>
        <v>2</v>
      </c>
      <c r="L15" s="41">
        <f t="shared" si="1"/>
        <v>0</v>
      </c>
      <c r="M15" s="41">
        <f t="shared" si="1"/>
        <v>1</v>
      </c>
      <c r="N15" s="41">
        <f t="shared" si="1"/>
        <v>110500</v>
      </c>
      <c r="O15" s="41">
        <f t="shared" si="1"/>
        <v>74000</v>
      </c>
      <c r="P15" s="41">
        <f t="shared" si="1"/>
        <v>48500</v>
      </c>
      <c r="Q15" s="41">
        <f t="shared" si="1"/>
        <v>36500</v>
      </c>
      <c r="R15" s="41">
        <f t="shared" si="1"/>
        <v>36500</v>
      </c>
    </row>
    <row r="16" spans="1:18" ht="83.25" customHeight="1" x14ac:dyDescent="0.25">
      <c r="A16" s="16" t="s">
        <v>104</v>
      </c>
      <c r="B16" s="42"/>
      <c r="C16" s="41">
        <f t="shared" si="1"/>
        <v>1</v>
      </c>
      <c r="D16" s="41">
        <f t="shared" si="1"/>
        <v>0</v>
      </c>
      <c r="E16" s="41">
        <f t="shared" si="1"/>
        <v>1</v>
      </c>
      <c r="F16" s="41">
        <f t="shared" si="1"/>
        <v>1</v>
      </c>
      <c r="G16" s="41">
        <f t="shared" si="1"/>
        <v>1</v>
      </c>
      <c r="H16" s="41">
        <f t="shared" si="1"/>
        <v>0</v>
      </c>
      <c r="I16" s="41">
        <f t="shared" si="1"/>
        <v>0</v>
      </c>
      <c r="J16" s="41">
        <f t="shared" si="1"/>
        <v>0</v>
      </c>
      <c r="K16" s="41">
        <f t="shared" si="1"/>
        <v>1</v>
      </c>
      <c r="L16" s="41">
        <f t="shared" si="1"/>
        <v>0</v>
      </c>
      <c r="M16" s="41">
        <f t="shared" si="1"/>
        <v>0</v>
      </c>
      <c r="N16" s="41">
        <f t="shared" si="1"/>
        <v>0</v>
      </c>
      <c r="O16" s="41">
        <f t="shared" si="1"/>
        <v>0</v>
      </c>
      <c r="P16" s="41">
        <f t="shared" si="1"/>
        <v>0</v>
      </c>
      <c r="Q16" s="41">
        <f t="shared" si="1"/>
        <v>0</v>
      </c>
      <c r="R16" s="41">
        <f t="shared" si="1"/>
        <v>0</v>
      </c>
    </row>
    <row r="17" spans="1:18" ht="71.25" customHeight="1" x14ac:dyDescent="0.25">
      <c r="A17" s="16" t="s">
        <v>63</v>
      </c>
      <c r="B17" s="42"/>
      <c r="C17" s="41">
        <f t="shared" si="1"/>
        <v>14</v>
      </c>
      <c r="D17" s="41">
        <f t="shared" si="1"/>
        <v>3</v>
      </c>
      <c r="E17" s="41">
        <f t="shared" si="1"/>
        <v>9</v>
      </c>
      <c r="F17" s="41">
        <f t="shared" si="1"/>
        <v>13</v>
      </c>
      <c r="G17" s="41">
        <f t="shared" si="1"/>
        <v>11</v>
      </c>
      <c r="H17" s="41">
        <f t="shared" si="1"/>
        <v>0</v>
      </c>
      <c r="I17" s="41">
        <f t="shared" si="1"/>
        <v>11</v>
      </c>
      <c r="J17" s="41">
        <f t="shared" si="1"/>
        <v>0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1">
        <f t="shared" si="1"/>
        <v>41000</v>
      </c>
      <c r="O17" s="41">
        <f t="shared" si="1"/>
        <v>32000</v>
      </c>
      <c r="P17" s="41">
        <f t="shared" si="1"/>
        <v>27000</v>
      </c>
      <c r="Q17" s="41">
        <f t="shared" si="1"/>
        <v>9000</v>
      </c>
      <c r="R17" s="41">
        <f t="shared" si="1"/>
        <v>9000</v>
      </c>
    </row>
    <row r="18" spans="1:18" ht="71.25" customHeight="1" x14ac:dyDescent="0.25">
      <c r="A18" s="16" t="s">
        <v>110</v>
      </c>
      <c r="B18" s="42"/>
      <c r="C18" s="41">
        <f t="shared" si="1"/>
        <v>0</v>
      </c>
      <c r="D18" s="41">
        <f t="shared" ref="D18:R18" si="3">D58+D99+D139+D179+D219+D259+D299+D339+D379+D419+D459+D499+D539+D579+D619+D659+D699+D739</f>
        <v>0</v>
      </c>
      <c r="E18" s="41">
        <f t="shared" si="3"/>
        <v>0</v>
      </c>
      <c r="F18" s="41">
        <f t="shared" si="3"/>
        <v>0</v>
      </c>
      <c r="G18" s="41">
        <f t="shared" si="3"/>
        <v>0</v>
      </c>
      <c r="H18" s="41">
        <f t="shared" si="3"/>
        <v>0</v>
      </c>
      <c r="I18" s="41">
        <f t="shared" si="3"/>
        <v>0</v>
      </c>
      <c r="J18" s="41">
        <f t="shared" si="3"/>
        <v>0</v>
      </c>
      <c r="K18" s="41">
        <f t="shared" si="3"/>
        <v>0</v>
      </c>
      <c r="L18" s="41">
        <f t="shared" si="3"/>
        <v>0</v>
      </c>
      <c r="M18" s="41">
        <f t="shared" si="3"/>
        <v>0</v>
      </c>
      <c r="N18" s="41">
        <f t="shared" si="3"/>
        <v>0</v>
      </c>
      <c r="O18" s="41">
        <f t="shared" si="3"/>
        <v>0</v>
      </c>
      <c r="P18" s="41">
        <f t="shared" si="3"/>
        <v>0</v>
      </c>
      <c r="Q18" s="41">
        <f t="shared" si="3"/>
        <v>0</v>
      </c>
      <c r="R18" s="41">
        <f t="shared" si="3"/>
        <v>0</v>
      </c>
    </row>
    <row r="19" spans="1:18" ht="67.5" customHeight="1" x14ac:dyDescent="0.25">
      <c r="A19" s="16" t="s">
        <v>46</v>
      </c>
      <c r="B19" s="42"/>
      <c r="C19" s="41">
        <f t="shared" si="1"/>
        <v>8</v>
      </c>
      <c r="D19" s="41">
        <f t="shared" ref="D19:R19" si="4">D59+D100+D140+D180+D220+D260+D300+D340+D380+D420+D460+D500+D540+D580+D620+D660+D700+D740</f>
        <v>8</v>
      </c>
      <c r="E19" s="41">
        <f t="shared" si="4"/>
        <v>0</v>
      </c>
      <c r="F19" s="41">
        <f t="shared" si="4"/>
        <v>8</v>
      </c>
      <c r="G19" s="41">
        <f t="shared" si="4"/>
        <v>8</v>
      </c>
      <c r="H19" s="41">
        <f t="shared" si="4"/>
        <v>0</v>
      </c>
      <c r="I19" s="41">
        <f t="shared" si="4"/>
        <v>8</v>
      </c>
      <c r="J19" s="41">
        <f t="shared" si="4"/>
        <v>0</v>
      </c>
      <c r="K19" s="41">
        <f t="shared" si="4"/>
        <v>0</v>
      </c>
      <c r="L19" s="41">
        <f t="shared" si="4"/>
        <v>0</v>
      </c>
      <c r="M19" s="41">
        <f t="shared" si="4"/>
        <v>0</v>
      </c>
      <c r="N19" s="41">
        <f t="shared" si="4"/>
        <v>18500</v>
      </c>
      <c r="O19" s="41">
        <f t="shared" si="4"/>
        <v>17500</v>
      </c>
      <c r="P19" s="41">
        <f t="shared" si="4"/>
        <v>0</v>
      </c>
      <c r="Q19" s="41">
        <f t="shared" si="4"/>
        <v>1000</v>
      </c>
      <c r="R19" s="41">
        <f t="shared" si="4"/>
        <v>1000</v>
      </c>
    </row>
    <row r="20" spans="1:18" ht="39" customHeight="1" x14ac:dyDescent="0.25">
      <c r="A20" s="16" t="s">
        <v>47</v>
      </c>
      <c r="B20" s="42"/>
      <c r="C20" s="41">
        <f t="shared" ref="C20" si="5">C60+C101+C141+C181+C221+C261+C301+C341+C381+C421+C461+C501+C541+C581+C621+C661+C701+C741</f>
        <v>350</v>
      </c>
      <c r="D20" s="41">
        <f t="shared" ref="D20:R20" si="6">D60+D101+D141+D181+D221+D261+D301+D341+D381+D421+D461+D501+D541+D581+D621+D661+D701+D741</f>
        <v>141</v>
      </c>
      <c r="E20" s="41">
        <f t="shared" si="6"/>
        <v>209</v>
      </c>
      <c r="F20" s="41">
        <f t="shared" si="6"/>
        <v>350</v>
      </c>
      <c r="G20" s="41">
        <f t="shared" si="6"/>
        <v>342</v>
      </c>
      <c r="H20" s="41">
        <f t="shared" si="6"/>
        <v>36</v>
      </c>
      <c r="I20" s="41">
        <f t="shared" si="6"/>
        <v>245</v>
      </c>
      <c r="J20" s="41">
        <f t="shared" si="6"/>
        <v>19</v>
      </c>
      <c r="K20" s="41">
        <f t="shared" si="6"/>
        <v>42</v>
      </c>
      <c r="L20" s="41">
        <f t="shared" si="6"/>
        <v>0</v>
      </c>
      <c r="M20" s="41">
        <f t="shared" si="6"/>
        <v>0</v>
      </c>
      <c r="N20" s="41">
        <f t="shared" si="6"/>
        <v>180100</v>
      </c>
      <c r="O20" s="41">
        <f t="shared" si="6"/>
        <v>135600</v>
      </c>
      <c r="P20" s="41">
        <f t="shared" si="6"/>
        <v>73600</v>
      </c>
      <c r="Q20" s="41">
        <f t="shared" si="6"/>
        <v>42000</v>
      </c>
      <c r="R20" s="41">
        <f t="shared" si="6"/>
        <v>42000</v>
      </c>
    </row>
    <row r="21" spans="1:18" ht="50.25" customHeight="1" x14ac:dyDescent="0.25">
      <c r="A21" s="16" t="s">
        <v>48</v>
      </c>
      <c r="B21" s="42"/>
      <c r="C21" s="41">
        <f t="shared" ref="C21" si="7">C61+C102+C142+C182+C222+C262+C302+C342+C382+C422+C462+C502+C542+C582+C622+C662+C702+C742</f>
        <v>113</v>
      </c>
      <c r="D21" s="41">
        <f>D61+D102+D142+D182+D222+D262+D302+D342+D382+D422+D462+D502+D542+D582+D622+D662+D702+D742</f>
        <v>75</v>
      </c>
      <c r="E21" s="41">
        <f>E61+E102+E142+E182+E222+E262+E302+E342+E382+E422+E462+E502+E542+E582+E622+E662+E702+E742</f>
        <v>38</v>
      </c>
      <c r="F21" s="41">
        <f t="shared" ref="F21:R21" si="8">F61+F102+F142+F182+F222+F262+F302+F342+F382+F422+F462+F502+F542+F582+F622+F662+F702+F742</f>
        <v>112</v>
      </c>
      <c r="G21" s="41">
        <f t="shared" si="8"/>
        <v>109</v>
      </c>
      <c r="H21" s="41">
        <f t="shared" si="8"/>
        <v>43</v>
      </c>
      <c r="I21" s="41">
        <f t="shared" si="8"/>
        <v>63</v>
      </c>
      <c r="J21" s="41">
        <f t="shared" si="8"/>
        <v>1</v>
      </c>
      <c r="K21" s="41">
        <f t="shared" si="8"/>
        <v>2</v>
      </c>
      <c r="L21" s="41">
        <f t="shared" si="8"/>
        <v>0</v>
      </c>
      <c r="M21" s="41">
        <f t="shared" si="8"/>
        <v>0</v>
      </c>
      <c r="N21" s="41">
        <f t="shared" si="8"/>
        <v>39500</v>
      </c>
      <c r="O21" s="41">
        <f t="shared" si="8"/>
        <v>27500</v>
      </c>
      <c r="P21" s="41">
        <f t="shared" si="8"/>
        <v>15500</v>
      </c>
      <c r="Q21" s="41">
        <f t="shared" si="8"/>
        <v>12000</v>
      </c>
      <c r="R21" s="41">
        <f t="shared" si="8"/>
        <v>12000</v>
      </c>
    </row>
    <row r="22" spans="1:18" ht="57" customHeight="1" x14ac:dyDescent="0.25">
      <c r="A22" s="16" t="s">
        <v>49</v>
      </c>
      <c r="B22" s="42"/>
      <c r="C22" s="41">
        <f t="shared" si="1"/>
        <v>32</v>
      </c>
      <c r="D22" s="41">
        <f t="shared" ref="D22:R22" si="9">D62+D103+D143+D183+D223+D263+D303+D343+D383+D423+D463+D503+D543+D583+D623+D663+D703+D743</f>
        <v>24</v>
      </c>
      <c r="E22" s="41">
        <f t="shared" si="9"/>
        <v>8</v>
      </c>
      <c r="F22" s="41">
        <f t="shared" si="9"/>
        <v>32</v>
      </c>
      <c r="G22" s="41">
        <f t="shared" si="9"/>
        <v>30</v>
      </c>
      <c r="H22" s="41">
        <f t="shared" si="9"/>
        <v>2</v>
      </c>
      <c r="I22" s="41">
        <f t="shared" si="9"/>
        <v>27</v>
      </c>
      <c r="J22" s="41">
        <f t="shared" si="9"/>
        <v>0</v>
      </c>
      <c r="K22" s="41">
        <f t="shared" si="9"/>
        <v>1</v>
      </c>
      <c r="L22" s="41">
        <f t="shared" si="9"/>
        <v>0</v>
      </c>
      <c r="M22" s="41">
        <f t="shared" si="9"/>
        <v>0</v>
      </c>
      <c r="N22" s="41">
        <f t="shared" si="9"/>
        <v>80500</v>
      </c>
      <c r="O22" s="41">
        <f t="shared" si="9"/>
        <v>73500</v>
      </c>
      <c r="P22" s="41">
        <f t="shared" si="9"/>
        <v>14500</v>
      </c>
      <c r="Q22" s="41">
        <f t="shared" si="9"/>
        <v>7000</v>
      </c>
      <c r="R22" s="41">
        <f t="shared" si="9"/>
        <v>7000</v>
      </c>
    </row>
    <row r="23" spans="1:18" ht="110.25" customHeight="1" x14ac:dyDescent="0.25">
      <c r="A23" s="16" t="s">
        <v>95</v>
      </c>
      <c r="B23" s="42"/>
      <c r="C23" s="41">
        <f t="shared" si="1"/>
        <v>59</v>
      </c>
      <c r="D23" s="41">
        <f t="shared" ref="D23:R23" si="10">D63+D104+D144+D184+D224+D264+D304+D344+D384+D424+D464+D504+D544+D584+D624+D664+D704+D744</f>
        <v>24</v>
      </c>
      <c r="E23" s="41">
        <f t="shared" si="10"/>
        <v>35</v>
      </c>
      <c r="F23" s="41">
        <f t="shared" si="10"/>
        <v>59</v>
      </c>
      <c r="G23" s="41">
        <f t="shared" si="10"/>
        <v>58</v>
      </c>
      <c r="H23" s="41">
        <f t="shared" si="10"/>
        <v>22</v>
      </c>
      <c r="I23" s="41">
        <f t="shared" si="10"/>
        <v>36</v>
      </c>
      <c r="J23" s="41">
        <f t="shared" si="10"/>
        <v>0</v>
      </c>
      <c r="K23" s="41">
        <f t="shared" si="10"/>
        <v>0</v>
      </c>
      <c r="L23" s="41">
        <f t="shared" si="10"/>
        <v>0</v>
      </c>
      <c r="M23" s="41">
        <f t="shared" si="10"/>
        <v>0</v>
      </c>
      <c r="N23" s="41">
        <f t="shared" si="10"/>
        <v>71000</v>
      </c>
      <c r="O23" s="41">
        <f t="shared" si="10"/>
        <v>53500</v>
      </c>
      <c r="P23" s="41">
        <f t="shared" si="10"/>
        <v>45000</v>
      </c>
      <c r="Q23" s="41">
        <f t="shared" si="10"/>
        <v>17500</v>
      </c>
      <c r="R23" s="41">
        <f t="shared" si="10"/>
        <v>17500</v>
      </c>
    </row>
    <row r="24" spans="1:18" ht="53.25" customHeight="1" x14ac:dyDescent="0.25">
      <c r="A24" s="16" t="s">
        <v>50</v>
      </c>
      <c r="B24" s="42"/>
      <c r="C24" s="41">
        <f t="shared" si="1"/>
        <v>8</v>
      </c>
      <c r="D24" s="41">
        <f t="shared" ref="D24:R24" si="11">D64+D105+D145+D185+D225+D265+D305+D345+D385+D425+D465+D505+D545+D585+D625+D665+D705+D745</f>
        <v>0</v>
      </c>
      <c r="E24" s="41">
        <f t="shared" si="11"/>
        <v>8</v>
      </c>
      <c r="F24" s="41">
        <f t="shared" si="11"/>
        <v>8</v>
      </c>
      <c r="G24" s="41">
        <f t="shared" si="11"/>
        <v>8</v>
      </c>
      <c r="H24" s="41">
        <f t="shared" si="11"/>
        <v>0</v>
      </c>
      <c r="I24" s="41">
        <f t="shared" si="11"/>
        <v>8</v>
      </c>
      <c r="J24" s="41">
        <f t="shared" si="11"/>
        <v>0</v>
      </c>
      <c r="K24" s="41">
        <f t="shared" si="11"/>
        <v>0</v>
      </c>
      <c r="L24" s="41">
        <f t="shared" si="11"/>
        <v>0</v>
      </c>
      <c r="M24" s="41">
        <f t="shared" si="11"/>
        <v>0</v>
      </c>
      <c r="N24" s="41">
        <f t="shared" si="11"/>
        <v>33000</v>
      </c>
      <c r="O24" s="41">
        <f t="shared" si="11"/>
        <v>5000</v>
      </c>
      <c r="P24" s="41">
        <f t="shared" si="11"/>
        <v>24000</v>
      </c>
      <c r="Q24" s="41">
        <f t="shared" si="11"/>
        <v>0</v>
      </c>
      <c r="R24" s="41">
        <f t="shared" si="11"/>
        <v>0</v>
      </c>
    </row>
    <row r="25" spans="1:18" ht="36.75" customHeight="1" x14ac:dyDescent="0.25">
      <c r="A25" s="16" t="s">
        <v>51</v>
      </c>
      <c r="B25" s="42"/>
      <c r="C25" s="41">
        <f t="shared" si="1"/>
        <v>0</v>
      </c>
      <c r="D25" s="41">
        <f t="shared" ref="D25:R25" si="12">D65+D106+D146+D186+D226+D266+D306+D346+D386+D426+D466+D506+D546+D586+D626+D666+D706+D746</f>
        <v>0</v>
      </c>
      <c r="E25" s="41">
        <f t="shared" si="12"/>
        <v>0</v>
      </c>
      <c r="F25" s="41">
        <f t="shared" si="12"/>
        <v>0</v>
      </c>
      <c r="G25" s="41">
        <f t="shared" si="12"/>
        <v>0</v>
      </c>
      <c r="H25" s="41">
        <f t="shared" si="12"/>
        <v>0</v>
      </c>
      <c r="I25" s="41">
        <f t="shared" si="12"/>
        <v>0</v>
      </c>
      <c r="J25" s="41">
        <f t="shared" si="12"/>
        <v>0</v>
      </c>
      <c r="K25" s="41">
        <f t="shared" si="12"/>
        <v>0</v>
      </c>
      <c r="L25" s="41">
        <f t="shared" si="12"/>
        <v>0</v>
      </c>
      <c r="M25" s="41">
        <f t="shared" si="12"/>
        <v>0</v>
      </c>
      <c r="N25" s="41">
        <f t="shared" si="12"/>
        <v>0</v>
      </c>
      <c r="O25" s="41">
        <f t="shared" si="12"/>
        <v>0</v>
      </c>
      <c r="P25" s="41">
        <f t="shared" si="12"/>
        <v>0</v>
      </c>
      <c r="Q25" s="41">
        <f t="shared" si="12"/>
        <v>0</v>
      </c>
      <c r="R25" s="41">
        <f t="shared" si="12"/>
        <v>0</v>
      </c>
    </row>
    <row r="26" spans="1:18" ht="127.5" customHeight="1" x14ac:dyDescent="0.25">
      <c r="A26" s="16" t="s">
        <v>111</v>
      </c>
      <c r="B26" s="42"/>
      <c r="C26" s="41">
        <f t="shared" si="1"/>
        <v>0</v>
      </c>
      <c r="D26" s="41">
        <f t="shared" ref="D26:R26" si="13">D66+D107+D147+D187+D227+D267+D307+D347+D387+D427+D467+D507+D547+D587+D627+D667+D707+D747</f>
        <v>0</v>
      </c>
      <c r="E26" s="41">
        <f t="shared" si="13"/>
        <v>0</v>
      </c>
      <c r="F26" s="41">
        <f t="shared" si="13"/>
        <v>0</v>
      </c>
      <c r="G26" s="41">
        <f t="shared" si="13"/>
        <v>0</v>
      </c>
      <c r="H26" s="41">
        <f t="shared" si="13"/>
        <v>0</v>
      </c>
      <c r="I26" s="41">
        <f t="shared" si="13"/>
        <v>0</v>
      </c>
      <c r="J26" s="41">
        <f t="shared" si="13"/>
        <v>0</v>
      </c>
      <c r="K26" s="41">
        <f t="shared" si="13"/>
        <v>0</v>
      </c>
      <c r="L26" s="41">
        <f t="shared" si="13"/>
        <v>0</v>
      </c>
      <c r="M26" s="41">
        <f t="shared" si="13"/>
        <v>0</v>
      </c>
      <c r="N26" s="41">
        <f t="shared" si="13"/>
        <v>0</v>
      </c>
      <c r="O26" s="41">
        <f t="shared" si="13"/>
        <v>0</v>
      </c>
      <c r="P26" s="41">
        <f t="shared" si="13"/>
        <v>0</v>
      </c>
      <c r="Q26" s="41">
        <f t="shared" si="13"/>
        <v>0</v>
      </c>
      <c r="R26" s="41">
        <f t="shared" si="13"/>
        <v>0</v>
      </c>
    </row>
    <row r="27" spans="1:18" ht="83.25" customHeight="1" x14ac:dyDescent="0.25">
      <c r="A27" s="16" t="s">
        <v>64</v>
      </c>
      <c r="B27" s="42"/>
      <c r="C27" s="41">
        <f t="shared" si="1"/>
        <v>520</v>
      </c>
      <c r="D27" s="41">
        <f t="shared" ref="D27:R27" si="14">D67+D108+D148+D188+D228+D268+D308+D348+D388+D428+D468+D508+D548+D588+D628+D668+D708+D748</f>
        <v>206</v>
      </c>
      <c r="E27" s="41">
        <f t="shared" si="14"/>
        <v>316</v>
      </c>
      <c r="F27" s="41">
        <f t="shared" si="14"/>
        <v>522</v>
      </c>
      <c r="G27" s="41">
        <f t="shared" si="14"/>
        <v>483</v>
      </c>
      <c r="H27" s="41">
        <f t="shared" si="14"/>
        <v>5</v>
      </c>
      <c r="I27" s="41">
        <f t="shared" si="14"/>
        <v>411</v>
      </c>
      <c r="J27" s="41">
        <f t="shared" si="14"/>
        <v>9</v>
      </c>
      <c r="K27" s="41">
        <f t="shared" si="14"/>
        <v>59</v>
      </c>
      <c r="L27" s="41">
        <f t="shared" si="14"/>
        <v>0</v>
      </c>
      <c r="M27" s="41">
        <f t="shared" si="14"/>
        <v>0</v>
      </c>
      <c r="N27" s="41">
        <f t="shared" si="14"/>
        <v>1331500</v>
      </c>
      <c r="O27" s="41">
        <f t="shared" si="14"/>
        <v>1007500</v>
      </c>
      <c r="P27" s="41">
        <f t="shared" si="14"/>
        <v>860500</v>
      </c>
      <c r="Q27" s="41">
        <f t="shared" si="14"/>
        <v>303000</v>
      </c>
      <c r="R27" s="41">
        <f t="shared" si="14"/>
        <v>304000</v>
      </c>
    </row>
    <row r="28" spans="1:18" ht="61.5" customHeight="1" x14ac:dyDescent="0.25">
      <c r="A28" s="16" t="s">
        <v>96</v>
      </c>
      <c r="B28" s="42"/>
      <c r="C28" s="41">
        <f t="shared" si="1"/>
        <v>17</v>
      </c>
      <c r="D28" s="41">
        <f t="shared" ref="D28:R28" si="15">D68+D109+D149+D189+D229+D269+D309+D349+D389+D429+D469+D509+D549+D589+D629+D669+D709+D749</f>
        <v>0</v>
      </c>
      <c r="E28" s="41">
        <f t="shared" si="15"/>
        <v>17</v>
      </c>
      <c r="F28" s="41">
        <f t="shared" si="15"/>
        <v>17</v>
      </c>
      <c r="G28" s="41">
        <f t="shared" si="15"/>
        <v>9</v>
      </c>
      <c r="H28" s="41">
        <f t="shared" si="15"/>
        <v>5</v>
      </c>
      <c r="I28" s="41">
        <f t="shared" si="15"/>
        <v>1</v>
      </c>
      <c r="J28" s="41">
        <f t="shared" si="15"/>
        <v>0</v>
      </c>
      <c r="K28" s="41">
        <f t="shared" si="15"/>
        <v>3</v>
      </c>
      <c r="L28" s="41">
        <f t="shared" si="15"/>
        <v>0</v>
      </c>
      <c r="M28" s="41">
        <f t="shared" si="15"/>
        <v>0</v>
      </c>
      <c r="N28" s="41">
        <f t="shared" si="15"/>
        <v>30000</v>
      </c>
      <c r="O28" s="41">
        <f t="shared" si="15"/>
        <v>30000</v>
      </c>
      <c r="P28" s="41">
        <f t="shared" si="15"/>
        <v>30000</v>
      </c>
      <c r="Q28" s="41">
        <f t="shared" si="15"/>
        <v>0</v>
      </c>
      <c r="R28" s="41">
        <f t="shared" si="15"/>
        <v>0</v>
      </c>
    </row>
    <row r="29" spans="1:18" ht="89.25" customHeight="1" x14ac:dyDescent="0.25">
      <c r="A29" s="16" t="s">
        <v>105</v>
      </c>
      <c r="B29" s="42"/>
      <c r="C29" s="41">
        <f t="shared" si="1"/>
        <v>27</v>
      </c>
      <c r="D29" s="41">
        <f t="shared" ref="D29:R29" si="16">D69+D110+D150+D190+D230+D270+D310+D350+D390+D430+D470+D510+D550+D590+D630+D670+D710+D750</f>
        <v>10</v>
      </c>
      <c r="E29" s="41">
        <f t="shared" si="16"/>
        <v>17</v>
      </c>
      <c r="F29" s="41">
        <f t="shared" si="16"/>
        <v>25</v>
      </c>
      <c r="G29" s="41">
        <f t="shared" si="16"/>
        <v>25</v>
      </c>
      <c r="H29" s="41">
        <f t="shared" si="16"/>
        <v>2</v>
      </c>
      <c r="I29" s="41">
        <f t="shared" si="16"/>
        <v>20</v>
      </c>
      <c r="J29" s="41">
        <f t="shared" si="16"/>
        <v>1</v>
      </c>
      <c r="K29" s="41">
        <f t="shared" si="16"/>
        <v>2</v>
      </c>
      <c r="L29" s="41">
        <f t="shared" si="16"/>
        <v>0</v>
      </c>
      <c r="M29" s="41">
        <f t="shared" si="16"/>
        <v>0</v>
      </c>
      <c r="N29" s="41">
        <f t="shared" si="16"/>
        <v>56500</v>
      </c>
      <c r="O29" s="41">
        <f t="shared" si="16"/>
        <v>52500</v>
      </c>
      <c r="P29" s="41">
        <f t="shared" si="16"/>
        <v>46000</v>
      </c>
      <c r="Q29" s="41">
        <f t="shared" si="16"/>
        <v>4000</v>
      </c>
      <c r="R29" s="41">
        <f t="shared" si="16"/>
        <v>4000</v>
      </c>
    </row>
    <row r="30" spans="1:18" ht="64.5" customHeight="1" x14ac:dyDescent="0.25">
      <c r="A30" s="16" t="s">
        <v>108</v>
      </c>
      <c r="B30" s="42"/>
      <c r="C30" s="41">
        <f t="shared" si="1"/>
        <v>3</v>
      </c>
      <c r="D30" s="41">
        <f t="shared" ref="D30:R30" si="17">D70+D111+D151+D191+D231+D271+D311+D351+D391+D431+D471+D511+D551+D591+D631+D671+D711+D751</f>
        <v>2</v>
      </c>
      <c r="E30" s="41">
        <f t="shared" si="17"/>
        <v>1</v>
      </c>
      <c r="F30" s="41">
        <f t="shared" si="17"/>
        <v>3</v>
      </c>
      <c r="G30" s="41">
        <f t="shared" si="17"/>
        <v>3</v>
      </c>
      <c r="H30" s="41">
        <f t="shared" si="17"/>
        <v>0</v>
      </c>
      <c r="I30" s="41">
        <f t="shared" si="17"/>
        <v>2</v>
      </c>
      <c r="J30" s="41">
        <f t="shared" si="17"/>
        <v>1</v>
      </c>
      <c r="K30" s="41">
        <f t="shared" si="17"/>
        <v>0</v>
      </c>
      <c r="L30" s="41">
        <f t="shared" si="17"/>
        <v>0</v>
      </c>
      <c r="M30" s="41">
        <f t="shared" si="17"/>
        <v>0</v>
      </c>
      <c r="N30" s="41">
        <f t="shared" si="17"/>
        <v>5000</v>
      </c>
      <c r="O30" s="41">
        <f t="shared" si="17"/>
        <v>3000</v>
      </c>
      <c r="P30" s="41">
        <f t="shared" si="17"/>
        <v>0</v>
      </c>
      <c r="Q30" s="41">
        <f t="shared" si="17"/>
        <v>2000</v>
      </c>
      <c r="R30" s="41">
        <f t="shared" si="17"/>
        <v>2000</v>
      </c>
    </row>
    <row r="31" spans="1:18" ht="56.25" customHeight="1" x14ac:dyDescent="0.25">
      <c r="A31" s="16" t="s">
        <v>116</v>
      </c>
      <c r="B31" s="42"/>
      <c r="C31" s="41">
        <f t="shared" si="1"/>
        <v>3</v>
      </c>
      <c r="D31" s="41">
        <f t="shared" ref="D31:R31" si="18">D71+D112+D152+D192+D232+D272+D312+D352+D392+D432+D472+D512+D552+D592+D632+D672+D712+D752</f>
        <v>2</v>
      </c>
      <c r="E31" s="41">
        <f t="shared" si="18"/>
        <v>1</v>
      </c>
      <c r="F31" s="41">
        <f t="shared" si="18"/>
        <v>3</v>
      </c>
      <c r="G31" s="41">
        <f t="shared" si="18"/>
        <v>3</v>
      </c>
      <c r="H31" s="41">
        <f t="shared" si="18"/>
        <v>0</v>
      </c>
      <c r="I31" s="41">
        <f t="shared" si="18"/>
        <v>3</v>
      </c>
      <c r="J31" s="41">
        <f t="shared" si="18"/>
        <v>0</v>
      </c>
      <c r="K31" s="41">
        <f t="shared" si="18"/>
        <v>0</v>
      </c>
      <c r="L31" s="41">
        <f t="shared" si="18"/>
        <v>0</v>
      </c>
      <c r="M31" s="41">
        <f t="shared" si="18"/>
        <v>0</v>
      </c>
      <c r="N31" s="41">
        <f t="shared" si="18"/>
        <v>15000</v>
      </c>
      <c r="O31" s="41">
        <f t="shared" si="18"/>
        <v>15000</v>
      </c>
      <c r="P31" s="41">
        <f t="shared" si="18"/>
        <v>15000</v>
      </c>
      <c r="Q31" s="41">
        <f t="shared" si="18"/>
        <v>0</v>
      </c>
      <c r="R31" s="41">
        <f t="shared" si="18"/>
        <v>0</v>
      </c>
    </row>
    <row r="32" spans="1:18" ht="66.75" customHeight="1" x14ac:dyDescent="0.25">
      <c r="A32" s="16" t="s">
        <v>117</v>
      </c>
      <c r="B32" s="42"/>
      <c r="C32" s="41">
        <f t="shared" si="1"/>
        <v>14</v>
      </c>
      <c r="D32" s="41">
        <f t="shared" ref="D32:R32" si="19">D72+D113+D153+D193+D233+D273+D313+D353+D393+D433+D473+D513+D553+D593+D633+D673+D713+D753</f>
        <v>4</v>
      </c>
      <c r="E32" s="41">
        <f t="shared" si="19"/>
        <v>10</v>
      </c>
      <c r="F32" s="41">
        <f t="shared" si="19"/>
        <v>14</v>
      </c>
      <c r="G32" s="41">
        <f t="shared" si="19"/>
        <v>14</v>
      </c>
      <c r="H32" s="41">
        <f t="shared" si="19"/>
        <v>1</v>
      </c>
      <c r="I32" s="41">
        <f t="shared" si="19"/>
        <v>9</v>
      </c>
      <c r="J32" s="41">
        <f t="shared" si="19"/>
        <v>1</v>
      </c>
      <c r="K32" s="41">
        <f t="shared" si="19"/>
        <v>3</v>
      </c>
      <c r="L32" s="41">
        <f t="shared" si="19"/>
        <v>0</v>
      </c>
      <c r="M32" s="41">
        <f t="shared" si="19"/>
        <v>0</v>
      </c>
      <c r="N32" s="41">
        <f t="shared" si="19"/>
        <v>41500</v>
      </c>
      <c r="O32" s="41">
        <f t="shared" si="19"/>
        <v>25500</v>
      </c>
      <c r="P32" s="41">
        <f t="shared" si="19"/>
        <v>25500</v>
      </c>
      <c r="Q32" s="41">
        <f t="shared" si="19"/>
        <v>16000</v>
      </c>
      <c r="R32" s="41">
        <f t="shared" si="19"/>
        <v>16000</v>
      </c>
    </row>
    <row r="33" spans="1:18" ht="39.75" customHeight="1" x14ac:dyDescent="0.25">
      <c r="A33" s="16" t="s">
        <v>106</v>
      </c>
      <c r="B33" s="42"/>
      <c r="C33" s="41">
        <f t="shared" si="1"/>
        <v>27</v>
      </c>
      <c r="D33" s="41">
        <f t="shared" ref="D33:R33" si="20">D73+D114+D154+D194+D234+D274+D314+D354+D394+D434+D474+D514+D554+D594+D634+D674+D714+D754</f>
        <v>13</v>
      </c>
      <c r="E33" s="41">
        <f t="shared" si="20"/>
        <v>14</v>
      </c>
      <c r="F33" s="41">
        <f t="shared" si="20"/>
        <v>27</v>
      </c>
      <c r="G33" s="41">
        <f t="shared" si="20"/>
        <v>23</v>
      </c>
      <c r="H33" s="41">
        <f t="shared" si="20"/>
        <v>3</v>
      </c>
      <c r="I33" s="41">
        <f t="shared" si="20"/>
        <v>17</v>
      </c>
      <c r="J33" s="41">
        <f t="shared" si="20"/>
        <v>0</v>
      </c>
      <c r="K33" s="41">
        <f t="shared" si="20"/>
        <v>3</v>
      </c>
      <c r="L33" s="41">
        <f t="shared" si="20"/>
        <v>0</v>
      </c>
      <c r="M33" s="41">
        <f t="shared" si="20"/>
        <v>0</v>
      </c>
      <c r="N33" s="41">
        <f t="shared" si="20"/>
        <v>328000</v>
      </c>
      <c r="O33" s="41">
        <f t="shared" si="20"/>
        <v>286000</v>
      </c>
      <c r="P33" s="41">
        <f t="shared" si="20"/>
        <v>86000</v>
      </c>
      <c r="Q33" s="41">
        <f t="shared" si="20"/>
        <v>42000</v>
      </c>
      <c r="R33" s="41">
        <f t="shared" si="20"/>
        <v>42000</v>
      </c>
    </row>
    <row r="34" spans="1:18" ht="96.75" customHeight="1" x14ac:dyDescent="0.25">
      <c r="A34" s="16" t="s">
        <v>84</v>
      </c>
      <c r="B34" s="42"/>
      <c r="C34" s="41">
        <f t="shared" si="1"/>
        <v>0</v>
      </c>
      <c r="D34" s="41">
        <f t="shared" ref="D34:R34" si="21">D74+D115+D155+D195+D235+D275+D315+D355+D395+D435+D475+D515+D555+D595+D635+D675+D715+D755</f>
        <v>0</v>
      </c>
      <c r="E34" s="41">
        <f t="shared" si="21"/>
        <v>0</v>
      </c>
      <c r="F34" s="41">
        <f t="shared" si="21"/>
        <v>0</v>
      </c>
      <c r="G34" s="41">
        <f t="shared" si="21"/>
        <v>0</v>
      </c>
      <c r="H34" s="41">
        <f t="shared" si="21"/>
        <v>0</v>
      </c>
      <c r="I34" s="41">
        <f t="shared" si="21"/>
        <v>0</v>
      </c>
      <c r="J34" s="41">
        <f t="shared" si="21"/>
        <v>0</v>
      </c>
      <c r="K34" s="41">
        <f t="shared" si="21"/>
        <v>0</v>
      </c>
      <c r="L34" s="41">
        <f t="shared" si="21"/>
        <v>0</v>
      </c>
      <c r="M34" s="41">
        <f t="shared" si="21"/>
        <v>0</v>
      </c>
      <c r="N34" s="41">
        <f t="shared" si="21"/>
        <v>0</v>
      </c>
      <c r="O34" s="41">
        <f t="shared" si="21"/>
        <v>0</v>
      </c>
      <c r="P34" s="41">
        <f t="shared" si="21"/>
        <v>0</v>
      </c>
      <c r="Q34" s="41">
        <f t="shared" si="21"/>
        <v>0</v>
      </c>
      <c r="R34" s="41">
        <f t="shared" si="21"/>
        <v>0</v>
      </c>
    </row>
    <row r="35" spans="1:18" ht="52.5" customHeight="1" x14ac:dyDescent="0.25">
      <c r="A35" s="16" t="s">
        <v>91</v>
      </c>
      <c r="B35" s="42"/>
      <c r="C35" s="41">
        <f t="shared" si="1"/>
        <v>39</v>
      </c>
      <c r="D35" s="41">
        <f t="shared" ref="D35:R35" si="22">D75+D116+D156+D196+D236+D276+D316+D356+D396+D436+D476+D516+D556+D596+D636+D676+D716+D756</f>
        <v>25</v>
      </c>
      <c r="E35" s="41">
        <f t="shared" si="22"/>
        <v>14</v>
      </c>
      <c r="F35" s="41">
        <f t="shared" si="22"/>
        <v>37</v>
      </c>
      <c r="G35" s="41">
        <f t="shared" si="22"/>
        <v>36</v>
      </c>
      <c r="H35" s="41">
        <f t="shared" si="22"/>
        <v>18</v>
      </c>
      <c r="I35" s="41">
        <f t="shared" si="22"/>
        <v>14</v>
      </c>
      <c r="J35" s="41">
        <f t="shared" si="22"/>
        <v>0</v>
      </c>
      <c r="K35" s="41">
        <f t="shared" si="22"/>
        <v>4</v>
      </c>
      <c r="L35" s="41">
        <f t="shared" si="22"/>
        <v>0</v>
      </c>
      <c r="M35" s="41">
        <f t="shared" si="22"/>
        <v>0</v>
      </c>
      <c r="N35" s="41">
        <f t="shared" si="22"/>
        <v>38500</v>
      </c>
      <c r="O35" s="41">
        <f t="shared" si="22"/>
        <v>36500</v>
      </c>
      <c r="P35" s="41">
        <f t="shared" si="22"/>
        <v>36000</v>
      </c>
      <c r="Q35" s="41">
        <f t="shared" si="22"/>
        <v>2000</v>
      </c>
      <c r="R35" s="41">
        <f t="shared" si="22"/>
        <v>2000</v>
      </c>
    </row>
    <row r="36" spans="1:18" ht="36.75" customHeight="1" x14ac:dyDescent="0.25">
      <c r="A36" s="16" t="s">
        <v>92</v>
      </c>
      <c r="B36" s="42"/>
      <c r="C36" s="41">
        <f t="shared" si="1"/>
        <v>21</v>
      </c>
      <c r="D36" s="41">
        <f t="shared" ref="D36:R36" si="23">D76+D117+D157+D197+D237+D277+D317+D357+D397+D437+D477+D517+D557+D597+D637+D677+D717+D757</f>
        <v>15</v>
      </c>
      <c r="E36" s="41">
        <f t="shared" si="23"/>
        <v>6</v>
      </c>
      <c r="F36" s="41">
        <f t="shared" si="23"/>
        <v>21</v>
      </c>
      <c r="G36" s="41">
        <f t="shared" si="23"/>
        <v>20</v>
      </c>
      <c r="H36" s="41">
        <f t="shared" si="23"/>
        <v>6</v>
      </c>
      <c r="I36" s="41">
        <f t="shared" si="23"/>
        <v>11</v>
      </c>
      <c r="J36" s="41">
        <f t="shared" si="23"/>
        <v>3</v>
      </c>
      <c r="K36" s="41">
        <f t="shared" si="23"/>
        <v>0</v>
      </c>
      <c r="L36" s="41">
        <f t="shared" si="23"/>
        <v>0</v>
      </c>
      <c r="M36" s="41">
        <f t="shared" si="23"/>
        <v>1</v>
      </c>
      <c r="N36" s="41">
        <f t="shared" si="23"/>
        <v>16000</v>
      </c>
      <c r="O36" s="41">
        <f t="shared" si="23"/>
        <v>13500</v>
      </c>
      <c r="P36" s="41">
        <f t="shared" si="23"/>
        <v>6000</v>
      </c>
      <c r="Q36" s="41">
        <f t="shared" si="23"/>
        <v>2500</v>
      </c>
      <c r="R36" s="41">
        <f t="shared" si="23"/>
        <v>2500</v>
      </c>
    </row>
    <row r="37" spans="1:18" ht="98.25" customHeight="1" x14ac:dyDescent="0.25">
      <c r="A37" s="16" t="s">
        <v>97</v>
      </c>
      <c r="B37" s="42"/>
      <c r="C37" s="41">
        <f t="shared" si="1"/>
        <v>0</v>
      </c>
      <c r="D37" s="41">
        <f t="shared" ref="D37:R37" si="24">D77+D118+D158+D198+D238+D278+D318+D358+D398+D438+D478+D518+D558+D598+D638+D678+D718+D758</f>
        <v>0</v>
      </c>
      <c r="E37" s="41">
        <f t="shared" si="24"/>
        <v>0</v>
      </c>
      <c r="F37" s="41">
        <f t="shared" si="24"/>
        <v>0</v>
      </c>
      <c r="G37" s="41">
        <f t="shared" si="24"/>
        <v>0</v>
      </c>
      <c r="H37" s="41">
        <f t="shared" si="24"/>
        <v>0</v>
      </c>
      <c r="I37" s="41">
        <f t="shared" si="24"/>
        <v>0</v>
      </c>
      <c r="J37" s="41">
        <f t="shared" si="24"/>
        <v>0</v>
      </c>
      <c r="K37" s="41">
        <f t="shared" si="24"/>
        <v>0</v>
      </c>
      <c r="L37" s="41">
        <f t="shared" si="24"/>
        <v>0</v>
      </c>
      <c r="M37" s="41">
        <f t="shared" si="24"/>
        <v>0</v>
      </c>
      <c r="N37" s="41">
        <f t="shared" si="24"/>
        <v>0</v>
      </c>
      <c r="O37" s="41">
        <f t="shared" si="24"/>
        <v>0</v>
      </c>
      <c r="P37" s="41">
        <f t="shared" si="24"/>
        <v>0</v>
      </c>
      <c r="Q37" s="41">
        <f t="shared" si="24"/>
        <v>0</v>
      </c>
      <c r="R37" s="41">
        <f t="shared" si="24"/>
        <v>0</v>
      </c>
    </row>
    <row r="38" spans="1:18" ht="56.25" customHeight="1" x14ac:dyDescent="0.25">
      <c r="A38" s="16" t="s">
        <v>40</v>
      </c>
      <c r="B38" s="42"/>
      <c r="C38" s="41">
        <f t="shared" si="1"/>
        <v>0</v>
      </c>
      <c r="D38" s="41">
        <f t="shared" ref="D38:R38" si="25">D78+D119+D159+D199+D239+D279+D319+D359+D399+D439+D479+D519+D559+D599+D639+D679+D719+D759</f>
        <v>0</v>
      </c>
      <c r="E38" s="41">
        <f t="shared" si="25"/>
        <v>0</v>
      </c>
      <c r="F38" s="41">
        <f t="shared" si="25"/>
        <v>0</v>
      </c>
      <c r="G38" s="41">
        <f t="shared" si="25"/>
        <v>0</v>
      </c>
      <c r="H38" s="41">
        <f t="shared" si="25"/>
        <v>0</v>
      </c>
      <c r="I38" s="41">
        <f t="shared" si="25"/>
        <v>0</v>
      </c>
      <c r="J38" s="41">
        <f t="shared" si="25"/>
        <v>0</v>
      </c>
      <c r="K38" s="41">
        <f t="shared" si="25"/>
        <v>0</v>
      </c>
      <c r="L38" s="41">
        <f t="shared" si="25"/>
        <v>0</v>
      </c>
      <c r="M38" s="41">
        <f t="shared" si="25"/>
        <v>0</v>
      </c>
      <c r="N38" s="41">
        <f t="shared" si="25"/>
        <v>0</v>
      </c>
      <c r="O38" s="41">
        <f t="shared" si="25"/>
        <v>0</v>
      </c>
      <c r="P38" s="41">
        <f t="shared" si="25"/>
        <v>0</v>
      </c>
      <c r="Q38" s="41">
        <f t="shared" si="25"/>
        <v>0</v>
      </c>
      <c r="R38" s="41">
        <f t="shared" si="25"/>
        <v>0</v>
      </c>
    </row>
    <row r="39" spans="1:18" ht="51" customHeight="1" x14ac:dyDescent="0.25">
      <c r="A39" s="16" t="s">
        <v>41</v>
      </c>
      <c r="B39" s="42"/>
      <c r="C39" s="41">
        <f t="shared" si="1"/>
        <v>0</v>
      </c>
      <c r="D39" s="41">
        <f t="shared" ref="D39:R39" si="26">D79+D120+D160+D200+D240+D280+D320+D360+D400+D440+D480+D520+D560+D600+D640+D680+D720+D760</f>
        <v>0</v>
      </c>
      <c r="E39" s="41">
        <f t="shared" si="26"/>
        <v>0</v>
      </c>
      <c r="F39" s="41">
        <f t="shared" si="26"/>
        <v>0</v>
      </c>
      <c r="G39" s="41">
        <f t="shared" si="26"/>
        <v>0</v>
      </c>
      <c r="H39" s="41">
        <f t="shared" si="26"/>
        <v>0</v>
      </c>
      <c r="I39" s="41">
        <f t="shared" si="26"/>
        <v>0</v>
      </c>
      <c r="J39" s="41">
        <f t="shared" si="26"/>
        <v>0</v>
      </c>
      <c r="K39" s="41">
        <f t="shared" si="26"/>
        <v>0</v>
      </c>
      <c r="L39" s="41">
        <f t="shared" si="26"/>
        <v>0</v>
      </c>
      <c r="M39" s="41">
        <f t="shared" si="26"/>
        <v>0</v>
      </c>
      <c r="N39" s="41">
        <f t="shared" si="26"/>
        <v>0</v>
      </c>
      <c r="O39" s="41">
        <f t="shared" si="26"/>
        <v>0</v>
      </c>
      <c r="P39" s="41">
        <f t="shared" si="26"/>
        <v>0</v>
      </c>
      <c r="Q39" s="41">
        <f t="shared" si="26"/>
        <v>0</v>
      </c>
      <c r="R39" s="41">
        <f t="shared" si="26"/>
        <v>0</v>
      </c>
    </row>
    <row r="40" spans="1:18" ht="52.5" customHeight="1" x14ac:dyDescent="0.25">
      <c r="A40" s="16" t="s">
        <v>52</v>
      </c>
      <c r="B40" s="42"/>
      <c r="C40" s="41">
        <f t="shared" si="1"/>
        <v>0</v>
      </c>
      <c r="D40" s="41">
        <f t="shared" ref="D40:R40" si="27">D80+D121+D161+D201+D241+D281+D321+D361+D401+D441+D481+D521+D561+D601+D641+D681+D721+D761</f>
        <v>0</v>
      </c>
      <c r="E40" s="41">
        <f t="shared" si="27"/>
        <v>0</v>
      </c>
      <c r="F40" s="41">
        <f t="shared" si="27"/>
        <v>0</v>
      </c>
      <c r="G40" s="41">
        <f t="shared" si="27"/>
        <v>0</v>
      </c>
      <c r="H40" s="41">
        <f t="shared" si="27"/>
        <v>0</v>
      </c>
      <c r="I40" s="41">
        <f t="shared" si="27"/>
        <v>0</v>
      </c>
      <c r="J40" s="41">
        <f t="shared" si="27"/>
        <v>0</v>
      </c>
      <c r="K40" s="41">
        <f t="shared" si="27"/>
        <v>0</v>
      </c>
      <c r="L40" s="41">
        <f t="shared" si="27"/>
        <v>0</v>
      </c>
      <c r="M40" s="41">
        <f t="shared" si="27"/>
        <v>0</v>
      </c>
      <c r="N40" s="41">
        <f t="shared" si="27"/>
        <v>0</v>
      </c>
      <c r="O40" s="41">
        <f t="shared" si="27"/>
        <v>0</v>
      </c>
      <c r="P40" s="41">
        <f t="shared" si="27"/>
        <v>0</v>
      </c>
      <c r="Q40" s="41">
        <f t="shared" si="27"/>
        <v>0</v>
      </c>
      <c r="R40" s="41">
        <f t="shared" si="27"/>
        <v>0</v>
      </c>
    </row>
    <row r="41" spans="1:18" ht="35.25" customHeight="1" x14ac:dyDescent="0.25">
      <c r="A41" s="16" t="s">
        <v>42</v>
      </c>
      <c r="B41" s="42"/>
      <c r="C41" s="41">
        <f t="shared" si="1"/>
        <v>11</v>
      </c>
      <c r="D41" s="41">
        <f t="shared" ref="D41:R41" si="28">D81+D122+D162+D202+D242+D282+D322+D362+D402+D442+D482+D522+D562+D602+D642+D682+D722+D762</f>
        <v>1</v>
      </c>
      <c r="E41" s="41">
        <f t="shared" si="28"/>
        <v>10</v>
      </c>
      <c r="F41" s="41">
        <f t="shared" si="28"/>
        <v>11</v>
      </c>
      <c r="G41" s="41">
        <f t="shared" si="28"/>
        <v>9</v>
      </c>
      <c r="H41" s="41">
        <f t="shared" si="28"/>
        <v>0</v>
      </c>
      <c r="I41" s="41">
        <f t="shared" si="28"/>
        <v>5</v>
      </c>
      <c r="J41" s="41">
        <f t="shared" si="28"/>
        <v>0</v>
      </c>
      <c r="K41" s="41">
        <f t="shared" si="28"/>
        <v>3</v>
      </c>
      <c r="L41" s="41">
        <f t="shared" si="28"/>
        <v>0</v>
      </c>
      <c r="M41" s="41">
        <f t="shared" si="28"/>
        <v>0</v>
      </c>
      <c r="N41" s="41">
        <f t="shared" si="28"/>
        <v>9000</v>
      </c>
      <c r="O41" s="41">
        <f t="shared" si="28"/>
        <v>6000</v>
      </c>
      <c r="P41" s="41">
        <f t="shared" si="28"/>
        <v>2000</v>
      </c>
      <c r="Q41" s="41">
        <f t="shared" si="28"/>
        <v>3000</v>
      </c>
      <c r="R41" s="41">
        <f t="shared" si="28"/>
        <v>3000</v>
      </c>
    </row>
    <row r="42" spans="1:18" ht="30" customHeight="1" thickBot="1" x14ac:dyDescent="0.3">
      <c r="A42" s="75" t="s">
        <v>7</v>
      </c>
      <c r="B42" s="76"/>
      <c r="C42" s="77">
        <f>SUM(C5:C41)</f>
        <v>2715</v>
      </c>
      <c r="D42" s="77">
        <f t="shared" ref="D42:R42" si="29">SUM(D5:D41)</f>
        <v>1407</v>
      </c>
      <c r="E42" s="77">
        <f t="shared" si="29"/>
        <v>1308</v>
      </c>
      <c r="F42" s="77">
        <f t="shared" si="29"/>
        <v>2684</v>
      </c>
      <c r="G42" s="77">
        <f t="shared" si="29"/>
        <v>2587</v>
      </c>
      <c r="H42" s="77">
        <f t="shared" si="29"/>
        <v>175</v>
      </c>
      <c r="I42" s="77">
        <f t="shared" si="29"/>
        <v>2068</v>
      </c>
      <c r="J42" s="77">
        <f t="shared" si="29"/>
        <v>96</v>
      </c>
      <c r="K42" s="77">
        <f t="shared" si="29"/>
        <v>238</v>
      </c>
      <c r="L42" s="77">
        <f t="shared" si="29"/>
        <v>1</v>
      </c>
      <c r="M42" s="77">
        <f t="shared" si="29"/>
        <v>119</v>
      </c>
      <c r="N42" s="77">
        <f t="shared" si="29"/>
        <v>4156600</v>
      </c>
      <c r="O42" s="77">
        <f t="shared" si="29"/>
        <v>3111500</v>
      </c>
      <c r="P42" s="77">
        <f t="shared" si="29"/>
        <v>2092700</v>
      </c>
      <c r="Q42" s="77">
        <f t="shared" si="29"/>
        <v>958300</v>
      </c>
      <c r="R42" s="77">
        <f t="shared" si="29"/>
        <v>947300</v>
      </c>
    </row>
    <row r="43" spans="1:18" ht="18" customHeight="1" x14ac:dyDescent="0.25">
      <c r="A43" s="49"/>
      <c r="B43" s="50"/>
      <c r="C43" s="50"/>
      <c r="D43" s="50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14"/>
    </row>
    <row r="44" spans="1:18" s="2" customFormat="1" ht="39.75" customHeight="1" thickBot="1" x14ac:dyDescent="0.3">
      <c r="A44" s="61" t="s">
        <v>10</v>
      </c>
      <c r="B44" s="50"/>
      <c r="C44" s="50"/>
      <c r="D44" s="50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5"/>
      <c r="R44" s="15"/>
    </row>
    <row r="45" spans="1:18" s="2" customFormat="1" ht="18" customHeight="1" x14ac:dyDescent="0.25">
      <c r="A45" s="37" t="s">
        <v>27</v>
      </c>
      <c r="B45" s="51"/>
      <c r="C45" s="52">
        <v>19</v>
      </c>
      <c r="D45" s="52">
        <v>1</v>
      </c>
      <c r="E45" s="44">
        <v>18</v>
      </c>
      <c r="F45" s="44">
        <v>19</v>
      </c>
      <c r="G45" s="44">
        <v>18</v>
      </c>
      <c r="H45" s="44"/>
      <c r="I45" s="44">
        <v>17</v>
      </c>
      <c r="J45" s="44"/>
      <c r="K45" s="44">
        <v>1</v>
      </c>
      <c r="L45" s="44"/>
      <c r="M45" s="44"/>
      <c r="N45" s="44">
        <v>48000</v>
      </c>
      <c r="O45" s="44">
        <v>41000</v>
      </c>
      <c r="P45" s="44">
        <v>24000</v>
      </c>
      <c r="Q45" s="44">
        <v>7000</v>
      </c>
      <c r="R45" s="44">
        <v>7000</v>
      </c>
    </row>
    <row r="46" spans="1:18" s="2" customFormat="1" ht="18" customHeight="1" x14ac:dyDescent="0.25">
      <c r="A46" s="34" t="s">
        <v>28</v>
      </c>
      <c r="B46" s="53"/>
      <c r="C46" s="54">
        <v>80</v>
      </c>
      <c r="D46" s="54">
        <v>27</v>
      </c>
      <c r="E46" s="45">
        <v>53</v>
      </c>
      <c r="F46" s="45">
        <v>80</v>
      </c>
      <c r="G46" s="45">
        <v>80</v>
      </c>
      <c r="H46" s="45"/>
      <c r="I46" s="45">
        <v>72</v>
      </c>
      <c r="J46" s="45"/>
      <c r="K46" s="45">
        <v>8</v>
      </c>
      <c r="L46" s="45"/>
      <c r="M46" s="45"/>
      <c r="N46" s="45">
        <v>83800</v>
      </c>
      <c r="O46" s="45">
        <v>67200</v>
      </c>
      <c r="P46" s="45">
        <v>19100</v>
      </c>
      <c r="Q46" s="45">
        <v>16600</v>
      </c>
      <c r="R46" s="45">
        <v>16600</v>
      </c>
    </row>
    <row r="47" spans="1:18" s="2" customFormat="1" ht="18" customHeight="1" x14ac:dyDescent="0.25">
      <c r="A47" s="34" t="s">
        <v>44</v>
      </c>
      <c r="B47" s="53"/>
      <c r="C47" s="54"/>
      <c r="D47" s="5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7"/>
      <c r="R47" s="48"/>
    </row>
    <row r="48" spans="1:18" s="2" customFormat="1" ht="18" customHeight="1" x14ac:dyDescent="0.25">
      <c r="A48" s="34" t="s">
        <v>71</v>
      </c>
      <c r="B48" s="53"/>
      <c r="C48" s="54"/>
      <c r="D48" s="5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7"/>
      <c r="R48" s="48"/>
    </row>
    <row r="49" spans="1:18" s="2" customFormat="1" ht="18" customHeight="1" x14ac:dyDescent="0.25">
      <c r="A49" s="34" t="s">
        <v>87</v>
      </c>
      <c r="B49" s="53"/>
      <c r="C49" s="54"/>
      <c r="D49" s="5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7"/>
      <c r="R49" s="48"/>
    </row>
    <row r="50" spans="1:18" s="2" customFormat="1" ht="18" customHeight="1" x14ac:dyDescent="0.25">
      <c r="A50" s="34" t="s">
        <v>98</v>
      </c>
      <c r="B50" s="53"/>
      <c r="C50" s="54"/>
      <c r="D50" s="5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7"/>
      <c r="R50" s="48"/>
    </row>
    <row r="51" spans="1:18" s="2" customFormat="1" ht="18" customHeight="1" x14ac:dyDescent="0.25">
      <c r="A51" s="34" t="s">
        <v>65</v>
      </c>
      <c r="B51" s="53"/>
      <c r="C51" s="54"/>
      <c r="D51" s="5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7"/>
      <c r="R51" s="48"/>
    </row>
    <row r="52" spans="1:18" s="2" customFormat="1" ht="18" customHeight="1" x14ac:dyDescent="0.25">
      <c r="A52" s="34" t="s">
        <v>99</v>
      </c>
      <c r="B52" s="53"/>
      <c r="C52" s="54"/>
      <c r="D52" s="5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7"/>
      <c r="R52" s="48"/>
    </row>
    <row r="53" spans="1:18" s="2" customFormat="1" ht="18" customHeight="1" x14ac:dyDescent="0.25">
      <c r="A53" s="34" t="s">
        <v>100</v>
      </c>
      <c r="B53" s="53"/>
      <c r="C53" s="54"/>
      <c r="D53" s="5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7"/>
      <c r="R53" s="48"/>
    </row>
    <row r="54" spans="1:18" s="2" customFormat="1" ht="18" customHeight="1" x14ac:dyDescent="0.25">
      <c r="A54" s="34" t="s">
        <v>29</v>
      </c>
      <c r="B54" s="53"/>
      <c r="C54" s="54"/>
      <c r="D54" s="5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7"/>
      <c r="R54" s="48"/>
    </row>
    <row r="55" spans="1:18" s="2" customFormat="1" ht="18" customHeight="1" x14ac:dyDescent="0.25">
      <c r="A55" s="34" t="s">
        <v>30</v>
      </c>
      <c r="B55" s="53"/>
      <c r="C55" s="54">
        <v>2</v>
      </c>
      <c r="D55" s="54">
        <v>2</v>
      </c>
      <c r="E55" s="45"/>
      <c r="F55" s="45">
        <v>2</v>
      </c>
      <c r="G55" s="45">
        <v>2</v>
      </c>
      <c r="H55" s="45"/>
      <c r="I55" s="45">
        <v>2</v>
      </c>
      <c r="J55" s="45"/>
      <c r="K55" s="45"/>
      <c r="L55" s="45"/>
      <c r="M55" s="45"/>
      <c r="N55" s="45">
        <v>3000</v>
      </c>
      <c r="O55" s="45"/>
      <c r="P55" s="45"/>
      <c r="Q55" s="47">
        <v>3000</v>
      </c>
      <c r="R55" s="48">
        <v>3000</v>
      </c>
    </row>
    <row r="56" spans="1:18" s="2" customFormat="1" ht="18" customHeight="1" x14ac:dyDescent="0.25">
      <c r="A56" s="34" t="s">
        <v>31</v>
      </c>
      <c r="B56" s="53"/>
      <c r="C56" s="54"/>
      <c r="D56" s="5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7"/>
      <c r="R56" s="48"/>
    </row>
    <row r="57" spans="1:18" s="2" customFormat="1" ht="18" customHeight="1" x14ac:dyDescent="0.25">
      <c r="A57" s="34" t="s">
        <v>70</v>
      </c>
      <c r="B57" s="53"/>
      <c r="C57" s="54"/>
      <c r="D57" s="5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7"/>
      <c r="R57" s="48"/>
    </row>
    <row r="58" spans="1:18" s="2" customFormat="1" ht="18" customHeight="1" x14ac:dyDescent="0.25">
      <c r="A58" s="34" t="s">
        <v>112</v>
      </c>
      <c r="B58" s="53"/>
      <c r="C58" s="54"/>
      <c r="D58" s="54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7"/>
      <c r="R58" s="48"/>
    </row>
    <row r="59" spans="1:18" s="2" customFormat="1" ht="18" customHeight="1" x14ac:dyDescent="0.25">
      <c r="A59" s="34" t="s">
        <v>53</v>
      </c>
      <c r="B59" s="53"/>
      <c r="C59" s="54"/>
      <c r="D59" s="54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7"/>
      <c r="R59" s="48"/>
    </row>
    <row r="60" spans="1:18" s="2" customFormat="1" ht="18" customHeight="1" x14ac:dyDescent="0.25">
      <c r="A60" s="34" t="s">
        <v>54</v>
      </c>
      <c r="B60" s="53"/>
      <c r="C60" s="54"/>
      <c r="D60" s="5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7"/>
      <c r="R60" s="48"/>
    </row>
    <row r="61" spans="1:18" s="2" customFormat="1" ht="18" customHeight="1" x14ac:dyDescent="0.25">
      <c r="A61" s="34" t="s">
        <v>55</v>
      </c>
      <c r="B61" s="53"/>
      <c r="C61" s="54"/>
      <c r="D61" s="5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7"/>
      <c r="R61" s="48"/>
    </row>
    <row r="62" spans="1:18" s="2" customFormat="1" ht="18" customHeight="1" x14ac:dyDescent="0.25">
      <c r="A62" s="34" t="s">
        <v>56</v>
      </c>
      <c r="B62" s="53"/>
      <c r="C62" s="54"/>
      <c r="D62" s="5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7"/>
      <c r="R62" s="48"/>
    </row>
    <row r="63" spans="1:18" s="2" customFormat="1" ht="18" customHeight="1" x14ac:dyDescent="0.25">
      <c r="A63" s="34" t="s">
        <v>101</v>
      </c>
      <c r="B63" s="53"/>
      <c r="C63" s="54"/>
      <c r="D63" s="54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7"/>
      <c r="R63" s="48"/>
    </row>
    <row r="64" spans="1:18" s="2" customFormat="1" ht="18" customHeight="1" x14ac:dyDescent="0.25">
      <c r="A64" s="34" t="s">
        <v>57</v>
      </c>
      <c r="B64" s="53"/>
      <c r="C64" s="54"/>
      <c r="D64" s="54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7"/>
      <c r="R64" s="48"/>
    </row>
    <row r="65" spans="1:18" s="2" customFormat="1" ht="18" customHeight="1" x14ac:dyDescent="0.25">
      <c r="A65" s="34" t="s">
        <v>58</v>
      </c>
      <c r="B65" s="53"/>
      <c r="C65" s="54"/>
      <c r="D65" s="54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7"/>
      <c r="R65" s="48"/>
    </row>
    <row r="66" spans="1:18" s="2" customFormat="1" ht="18" customHeight="1" x14ac:dyDescent="0.25">
      <c r="A66" s="34" t="s">
        <v>113</v>
      </c>
      <c r="B66" s="53"/>
      <c r="C66" s="54"/>
      <c r="D66" s="54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7"/>
      <c r="R66" s="74"/>
    </row>
    <row r="67" spans="1:18" s="2" customFormat="1" ht="18" customHeight="1" x14ac:dyDescent="0.25">
      <c r="A67" s="34" t="s">
        <v>66</v>
      </c>
      <c r="B67" s="53"/>
      <c r="C67" s="54"/>
      <c r="D67" s="54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1:18" s="2" customFormat="1" ht="18" customHeight="1" x14ac:dyDescent="0.25">
      <c r="A68" s="34" t="s">
        <v>102</v>
      </c>
      <c r="B68" s="53"/>
      <c r="C68" s="54"/>
      <c r="D68" s="54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6"/>
    </row>
    <row r="69" spans="1:18" s="2" customFormat="1" ht="18" customHeight="1" x14ac:dyDescent="0.25">
      <c r="A69" s="34" t="s">
        <v>67</v>
      </c>
      <c r="B69" s="53"/>
      <c r="C69" s="54"/>
      <c r="D69" s="54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7"/>
      <c r="R69" s="48"/>
    </row>
    <row r="70" spans="1:18" s="2" customFormat="1" ht="18" customHeight="1" x14ac:dyDescent="0.25">
      <c r="A70" s="34" t="s">
        <v>68</v>
      </c>
      <c r="B70" s="53"/>
      <c r="C70" s="54"/>
      <c r="D70" s="54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7"/>
      <c r="R70" s="48"/>
    </row>
    <row r="71" spans="1:18" s="2" customFormat="1" ht="18" customHeight="1" x14ac:dyDescent="0.25">
      <c r="A71" s="34" t="s">
        <v>114</v>
      </c>
      <c r="B71" s="53"/>
      <c r="C71" s="54"/>
      <c r="D71" s="54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7"/>
      <c r="R71" s="48"/>
    </row>
    <row r="72" spans="1:18" s="2" customFormat="1" ht="18" customHeight="1" x14ac:dyDescent="0.25">
      <c r="A72" s="34" t="s">
        <v>115</v>
      </c>
      <c r="B72" s="53"/>
      <c r="C72" s="54"/>
      <c r="D72" s="54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7"/>
      <c r="R72" s="48"/>
    </row>
    <row r="73" spans="1:18" s="2" customFormat="1" ht="18" customHeight="1" x14ac:dyDescent="0.25">
      <c r="A73" s="34" t="s">
        <v>69</v>
      </c>
      <c r="B73" s="53"/>
      <c r="C73" s="54"/>
      <c r="D73" s="5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7"/>
      <c r="R73" s="48"/>
    </row>
    <row r="74" spans="1:18" s="2" customFormat="1" ht="18" customHeight="1" x14ac:dyDescent="0.25">
      <c r="A74" s="34" t="s">
        <v>85</v>
      </c>
      <c r="B74" s="53"/>
      <c r="C74" s="54"/>
      <c r="D74" s="54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7"/>
      <c r="R74" s="48"/>
    </row>
    <row r="75" spans="1:18" s="2" customFormat="1" ht="18" customHeight="1" x14ac:dyDescent="0.25">
      <c r="A75" s="34" t="s">
        <v>89</v>
      </c>
      <c r="B75" s="53"/>
      <c r="C75" s="54"/>
      <c r="D75" s="54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7"/>
      <c r="R75" s="48"/>
    </row>
    <row r="76" spans="1:18" s="2" customFormat="1" ht="18" customHeight="1" x14ac:dyDescent="0.25">
      <c r="A76" s="34" t="s">
        <v>90</v>
      </c>
      <c r="B76" s="53"/>
      <c r="C76" s="54"/>
      <c r="D76" s="54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7"/>
      <c r="R76" s="48"/>
    </row>
    <row r="77" spans="1:18" s="2" customFormat="1" ht="18" customHeight="1" x14ac:dyDescent="0.25">
      <c r="A77" s="34" t="s">
        <v>103</v>
      </c>
      <c r="B77" s="53"/>
      <c r="C77" s="54"/>
      <c r="D77" s="54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7"/>
      <c r="R77" s="48"/>
    </row>
    <row r="78" spans="1:18" s="2" customFormat="1" ht="18" customHeight="1" x14ac:dyDescent="0.25">
      <c r="A78" s="34" t="s">
        <v>32</v>
      </c>
      <c r="B78" s="53"/>
      <c r="C78" s="54"/>
      <c r="D78" s="54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7"/>
      <c r="R78" s="48"/>
    </row>
    <row r="79" spans="1:18" s="2" customFormat="1" ht="18" customHeight="1" x14ac:dyDescent="0.25">
      <c r="A79" s="34" t="s">
        <v>35</v>
      </c>
      <c r="B79" s="53"/>
      <c r="C79" s="54"/>
      <c r="D79" s="54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7"/>
      <c r="R79" s="48"/>
    </row>
    <row r="80" spans="1:18" s="2" customFormat="1" ht="18" customHeight="1" x14ac:dyDescent="0.25">
      <c r="A80" s="34" t="s">
        <v>59</v>
      </c>
      <c r="B80" s="53"/>
      <c r="C80" s="54"/>
      <c r="D80" s="54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7"/>
      <c r="R80" s="48"/>
    </row>
    <row r="81" spans="1:18" s="2" customFormat="1" ht="18" customHeight="1" x14ac:dyDescent="0.25">
      <c r="A81" s="34" t="s">
        <v>33</v>
      </c>
      <c r="B81" s="53"/>
      <c r="C81" s="54"/>
      <c r="D81" s="54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7"/>
      <c r="R81" s="48"/>
    </row>
    <row r="82" spans="1:18" s="2" customFormat="1" ht="18" customHeight="1" thickBot="1" x14ac:dyDescent="0.3">
      <c r="A82" s="35" t="s">
        <v>7</v>
      </c>
      <c r="B82" s="55">
        <v>12</v>
      </c>
      <c r="C82" s="56">
        <f>SUM(C45:C81)</f>
        <v>101</v>
      </c>
      <c r="D82" s="56">
        <f>SUM(D45:D81)</f>
        <v>30</v>
      </c>
      <c r="E82" s="56">
        <f t="shared" ref="E82:R82" si="30">SUM(E45:E81)</f>
        <v>71</v>
      </c>
      <c r="F82" s="56">
        <f t="shared" si="30"/>
        <v>101</v>
      </c>
      <c r="G82" s="56">
        <f t="shared" si="30"/>
        <v>100</v>
      </c>
      <c r="H82" s="56">
        <f t="shared" si="30"/>
        <v>0</v>
      </c>
      <c r="I82" s="56">
        <f t="shared" si="30"/>
        <v>91</v>
      </c>
      <c r="J82" s="56">
        <f t="shared" si="30"/>
        <v>0</v>
      </c>
      <c r="K82" s="56">
        <f t="shared" si="30"/>
        <v>9</v>
      </c>
      <c r="L82" s="56">
        <f t="shared" si="30"/>
        <v>0</v>
      </c>
      <c r="M82" s="56">
        <f t="shared" si="30"/>
        <v>0</v>
      </c>
      <c r="N82" s="56">
        <f t="shared" si="30"/>
        <v>134800</v>
      </c>
      <c r="O82" s="56">
        <f t="shared" si="30"/>
        <v>108200</v>
      </c>
      <c r="P82" s="56">
        <f t="shared" si="30"/>
        <v>43100</v>
      </c>
      <c r="Q82" s="56">
        <f t="shared" si="30"/>
        <v>26600</v>
      </c>
      <c r="R82" s="56">
        <f t="shared" si="30"/>
        <v>26600</v>
      </c>
    </row>
    <row r="83" spans="1:18" s="2" customFormat="1" ht="18" customHeight="1" x14ac:dyDescent="0.3">
      <c r="A83" s="36"/>
      <c r="B83" s="57"/>
      <c r="C83" s="57"/>
      <c r="D83" s="5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5"/>
      <c r="R83" s="15"/>
    </row>
    <row r="84" spans="1:18" s="2" customFormat="1" ht="18" customHeight="1" x14ac:dyDescent="0.3">
      <c r="A84" s="61" t="s">
        <v>11</v>
      </c>
      <c r="B84" s="57"/>
      <c r="C84" s="57"/>
      <c r="D84" s="5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15"/>
      <c r="R84" s="15"/>
    </row>
    <row r="85" spans="1:18" s="2" customFormat="1" ht="18" customHeight="1" thickBot="1" x14ac:dyDescent="0.35">
      <c r="A85" s="61"/>
      <c r="B85" s="57"/>
      <c r="C85" s="57"/>
      <c r="D85" s="5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5"/>
      <c r="R85" s="15"/>
    </row>
    <row r="86" spans="1:18" s="2" customFormat="1" ht="18" customHeight="1" x14ac:dyDescent="0.25">
      <c r="A86" s="37" t="s">
        <v>27</v>
      </c>
      <c r="B86" s="51"/>
      <c r="C86" s="52">
        <v>11</v>
      </c>
      <c r="D86" s="52">
        <v>2</v>
      </c>
      <c r="E86" s="44">
        <v>9</v>
      </c>
      <c r="F86" s="44">
        <v>12</v>
      </c>
      <c r="G86" s="44">
        <v>12</v>
      </c>
      <c r="H86" s="44"/>
      <c r="I86" s="44">
        <v>9</v>
      </c>
      <c r="J86" s="44"/>
      <c r="K86" s="44">
        <v>3</v>
      </c>
      <c r="L86" s="44"/>
      <c r="M86" s="44"/>
      <c r="N86" s="44">
        <v>27000</v>
      </c>
      <c r="O86" s="44">
        <v>19000</v>
      </c>
      <c r="P86" s="44">
        <v>12000</v>
      </c>
      <c r="Q86" s="44">
        <v>8000</v>
      </c>
      <c r="R86" s="44">
        <v>8000</v>
      </c>
    </row>
    <row r="87" spans="1:18" s="2" customFormat="1" ht="18" customHeight="1" x14ac:dyDescent="0.25">
      <c r="A87" s="34" t="s">
        <v>28</v>
      </c>
      <c r="B87" s="53"/>
      <c r="C87" s="54">
        <v>48</v>
      </c>
      <c r="D87" s="54">
        <v>22</v>
      </c>
      <c r="E87" s="45">
        <v>26</v>
      </c>
      <c r="F87" s="45">
        <v>48</v>
      </c>
      <c r="G87" s="45">
        <v>48</v>
      </c>
      <c r="H87" s="45"/>
      <c r="I87" s="45">
        <v>39</v>
      </c>
      <c r="J87" s="45"/>
      <c r="K87" s="45">
        <v>9</v>
      </c>
      <c r="L87" s="45"/>
      <c r="M87" s="45"/>
      <c r="N87" s="45">
        <v>38000</v>
      </c>
      <c r="O87" s="45">
        <v>33000</v>
      </c>
      <c r="P87" s="45">
        <v>9000</v>
      </c>
      <c r="Q87" s="45">
        <v>5000</v>
      </c>
      <c r="R87" s="45">
        <v>5000</v>
      </c>
    </row>
    <row r="88" spans="1:18" s="2" customFormat="1" ht="18" customHeight="1" x14ac:dyDescent="0.25">
      <c r="A88" s="34" t="s">
        <v>44</v>
      </c>
      <c r="B88" s="53"/>
      <c r="C88" s="54"/>
      <c r="D88" s="54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7"/>
      <c r="R88" s="48"/>
    </row>
    <row r="89" spans="1:18" s="2" customFormat="1" ht="18" customHeight="1" x14ac:dyDescent="0.25">
      <c r="A89" s="34" t="s">
        <v>71</v>
      </c>
      <c r="B89" s="53"/>
      <c r="C89" s="54"/>
      <c r="D89" s="54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7"/>
      <c r="R89" s="48"/>
    </row>
    <row r="90" spans="1:18" s="2" customFormat="1" ht="18" customHeight="1" x14ac:dyDescent="0.25">
      <c r="A90" s="34" t="s">
        <v>87</v>
      </c>
      <c r="B90" s="53"/>
      <c r="C90" s="54">
        <v>2</v>
      </c>
      <c r="D90" s="54"/>
      <c r="E90" s="45">
        <v>2</v>
      </c>
      <c r="F90" s="45">
        <v>2</v>
      </c>
      <c r="G90" s="45">
        <v>2</v>
      </c>
      <c r="H90" s="45"/>
      <c r="I90" s="45">
        <v>2</v>
      </c>
      <c r="J90" s="45"/>
      <c r="K90" s="45"/>
      <c r="L90" s="45"/>
      <c r="M90" s="45"/>
      <c r="N90" s="45">
        <v>1000</v>
      </c>
      <c r="O90" s="45">
        <v>1000</v>
      </c>
      <c r="P90" s="45">
        <v>1000</v>
      </c>
      <c r="Q90" s="47"/>
      <c r="R90" s="48"/>
    </row>
    <row r="91" spans="1:18" s="2" customFormat="1" ht="18" customHeight="1" x14ac:dyDescent="0.25">
      <c r="A91" s="34" t="s">
        <v>98</v>
      </c>
      <c r="B91" s="53"/>
      <c r="C91" s="54"/>
      <c r="D91" s="54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7"/>
      <c r="R91" s="48"/>
    </row>
    <row r="92" spans="1:18" s="2" customFormat="1" ht="18" customHeight="1" x14ac:dyDescent="0.25">
      <c r="A92" s="34" t="s">
        <v>65</v>
      </c>
      <c r="B92" s="53"/>
      <c r="C92" s="54"/>
      <c r="D92" s="54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7"/>
      <c r="R92" s="48"/>
    </row>
    <row r="93" spans="1:18" s="2" customFormat="1" ht="18" customHeight="1" x14ac:dyDescent="0.25">
      <c r="A93" s="34" t="s">
        <v>99</v>
      </c>
      <c r="B93" s="53"/>
      <c r="C93" s="54"/>
      <c r="D93" s="54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7"/>
      <c r="R93" s="48"/>
    </row>
    <row r="94" spans="1:18" s="2" customFormat="1" ht="18" customHeight="1" x14ac:dyDescent="0.25">
      <c r="A94" s="34" t="s">
        <v>100</v>
      </c>
      <c r="B94" s="53"/>
      <c r="C94" s="54"/>
      <c r="D94" s="54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7"/>
      <c r="R94" s="48"/>
    </row>
    <row r="95" spans="1:18" s="2" customFormat="1" ht="18" customHeight="1" x14ac:dyDescent="0.25">
      <c r="A95" s="34" t="s">
        <v>29</v>
      </c>
      <c r="B95" s="53"/>
      <c r="C95" s="54"/>
      <c r="D95" s="54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7"/>
      <c r="R95" s="48"/>
    </row>
    <row r="96" spans="1:18" s="2" customFormat="1" ht="18" customHeight="1" x14ac:dyDescent="0.25">
      <c r="A96" s="34" t="s">
        <v>30</v>
      </c>
      <c r="B96" s="53"/>
      <c r="C96" s="54">
        <v>7</v>
      </c>
      <c r="D96" s="54">
        <v>4</v>
      </c>
      <c r="E96" s="45">
        <v>3</v>
      </c>
      <c r="F96" s="45">
        <v>7</v>
      </c>
      <c r="G96" s="45">
        <v>7</v>
      </c>
      <c r="H96" s="45"/>
      <c r="I96" s="45">
        <v>7</v>
      </c>
      <c r="J96" s="45"/>
      <c r="K96" s="45"/>
      <c r="L96" s="45"/>
      <c r="M96" s="45"/>
      <c r="N96" s="45">
        <v>11000</v>
      </c>
      <c r="O96" s="45">
        <v>8000</v>
      </c>
      <c r="P96" s="45">
        <v>8000</v>
      </c>
      <c r="Q96" s="47">
        <v>3000</v>
      </c>
      <c r="R96" s="48">
        <v>3000</v>
      </c>
    </row>
    <row r="97" spans="1:18" s="2" customFormat="1" ht="18" customHeight="1" x14ac:dyDescent="0.25">
      <c r="A97" s="34" t="s">
        <v>31</v>
      </c>
      <c r="B97" s="53"/>
      <c r="C97" s="54"/>
      <c r="D97" s="54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7"/>
      <c r="R97" s="48"/>
    </row>
    <row r="98" spans="1:18" s="2" customFormat="1" ht="18" customHeight="1" x14ac:dyDescent="0.25">
      <c r="A98" s="34" t="s">
        <v>70</v>
      </c>
      <c r="B98" s="53"/>
      <c r="C98" s="54">
        <v>1</v>
      </c>
      <c r="D98" s="54"/>
      <c r="E98" s="45">
        <v>1</v>
      </c>
      <c r="F98" s="45">
        <v>2</v>
      </c>
      <c r="G98" s="45">
        <v>2</v>
      </c>
      <c r="H98" s="45"/>
      <c r="I98" s="45">
        <v>2</v>
      </c>
      <c r="J98" s="45"/>
      <c r="K98" s="45"/>
      <c r="L98" s="45"/>
      <c r="M98" s="45"/>
      <c r="N98" s="45">
        <v>8000</v>
      </c>
      <c r="O98" s="45">
        <v>8000</v>
      </c>
      <c r="P98" s="45">
        <v>3000</v>
      </c>
      <c r="Q98" s="47"/>
      <c r="R98" s="48"/>
    </row>
    <row r="99" spans="1:18" s="2" customFormat="1" ht="18" customHeight="1" x14ac:dyDescent="0.25">
      <c r="A99" s="34" t="s">
        <v>112</v>
      </c>
      <c r="B99" s="53"/>
      <c r="C99" s="54"/>
      <c r="D99" s="54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7"/>
      <c r="R99" s="48"/>
    </row>
    <row r="100" spans="1:18" s="2" customFormat="1" ht="18" customHeight="1" x14ac:dyDescent="0.25">
      <c r="A100" s="34" t="s">
        <v>53</v>
      </c>
      <c r="B100" s="53"/>
      <c r="C100" s="54"/>
      <c r="D100" s="54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7"/>
      <c r="R100" s="48"/>
    </row>
    <row r="101" spans="1:18" s="2" customFormat="1" ht="18" customHeight="1" x14ac:dyDescent="0.25">
      <c r="A101" s="34" t="s">
        <v>54</v>
      </c>
      <c r="B101" s="53"/>
      <c r="C101" s="54">
        <v>2</v>
      </c>
      <c r="D101" s="54">
        <v>1</v>
      </c>
      <c r="E101" s="45">
        <v>1</v>
      </c>
      <c r="F101" s="45">
        <v>2</v>
      </c>
      <c r="G101" s="45">
        <v>2</v>
      </c>
      <c r="H101" s="45"/>
      <c r="I101" s="45">
        <v>1</v>
      </c>
      <c r="J101" s="45"/>
      <c r="K101" s="45">
        <v>1</v>
      </c>
      <c r="L101" s="45"/>
      <c r="M101" s="45"/>
      <c r="N101" s="45">
        <v>1000</v>
      </c>
      <c r="O101" s="45">
        <v>1000</v>
      </c>
      <c r="P101" s="45"/>
      <c r="Q101" s="47"/>
      <c r="R101" s="48"/>
    </row>
    <row r="102" spans="1:18" s="2" customFormat="1" ht="18" customHeight="1" x14ac:dyDescent="0.25">
      <c r="A102" s="34" t="s">
        <v>55</v>
      </c>
      <c r="B102" s="53"/>
      <c r="C102" s="54">
        <v>15</v>
      </c>
      <c r="D102" s="54">
        <v>3</v>
      </c>
      <c r="E102" s="45">
        <v>12</v>
      </c>
      <c r="F102" s="45">
        <v>14</v>
      </c>
      <c r="G102" s="45">
        <v>14</v>
      </c>
      <c r="H102" s="45">
        <v>3</v>
      </c>
      <c r="I102" s="45">
        <v>11</v>
      </c>
      <c r="J102" s="45"/>
      <c r="K102" s="45"/>
      <c r="L102" s="45"/>
      <c r="M102" s="45"/>
      <c r="N102" s="45">
        <v>6000</v>
      </c>
      <c r="O102" s="45">
        <v>3500</v>
      </c>
      <c r="P102" s="45">
        <v>3500</v>
      </c>
      <c r="Q102" s="47">
        <v>2500</v>
      </c>
      <c r="R102" s="48">
        <v>2500</v>
      </c>
    </row>
    <row r="103" spans="1:18" s="2" customFormat="1" ht="18" customHeight="1" x14ac:dyDescent="0.25">
      <c r="A103" s="34" t="s">
        <v>56</v>
      </c>
      <c r="B103" s="53"/>
      <c r="C103" s="54">
        <v>1</v>
      </c>
      <c r="D103" s="54">
        <v>1</v>
      </c>
      <c r="E103" s="45"/>
      <c r="F103" s="45">
        <v>1</v>
      </c>
      <c r="G103" s="45">
        <v>1</v>
      </c>
      <c r="H103" s="45"/>
      <c r="I103" s="45">
        <v>1</v>
      </c>
      <c r="J103" s="45"/>
      <c r="K103" s="45"/>
      <c r="L103" s="45"/>
      <c r="M103" s="45"/>
      <c r="N103" s="45">
        <v>1500</v>
      </c>
      <c r="O103" s="45">
        <v>1500</v>
      </c>
      <c r="P103" s="45">
        <v>1500</v>
      </c>
      <c r="Q103" s="47"/>
      <c r="R103" s="48"/>
    </row>
    <row r="104" spans="1:18" s="2" customFormat="1" ht="18" customHeight="1" x14ac:dyDescent="0.25">
      <c r="A104" s="34" t="s">
        <v>101</v>
      </c>
      <c r="B104" s="53"/>
      <c r="C104" s="54"/>
      <c r="D104" s="54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7"/>
      <c r="R104" s="48"/>
    </row>
    <row r="105" spans="1:18" s="2" customFormat="1" ht="18" customHeight="1" x14ac:dyDescent="0.25">
      <c r="A105" s="34" t="s">
        <v>57</v>
      </c>
      <c r="B105" s="53"/>
      <c r="C105" s="54"/>
      <c r="D105" s="54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7"/>
      <c r="R105" s="48"/>
    </row>
    <row r="106" spans="1:18" s="2" customFormat="1" ht="18" customHeight="1" x14ac:dyDescent="0.25">
      <c r="A106" s="34" t="s">
        <v>58</v>
      </c>
      <c r="B106" s="53"/>
      <c r="C106" s="54"/>
      <c r="D106" s="54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7"/>
      <c r="R106" s="48"/>
    </row>
    <row r="107" spans="1:18" s="2" customFormat="1" ht="18" customHeight="1" x14ac:dyDescent="0.25">
      <c r="A107" s="34" t="s">
        <v>113</v>
      </c>
      <c r="B107" s="53"/>
      <c r="C107" s="54"/>
      <c r="D107" s="54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7"/>
      <c r="R107" s="74"/>
    </row>
    <row r="108" spans="1:18" s="2" customFormat="1" ht="18" customHeight="1" x14ac:dyDescent="0.25">
      <c r="A108" s="34" t="s">
        <v>66</v>
      </c>
      <c r="B108" s="53"/>
      <c r="C108" s="54"/>
      <c r="D108" s="54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</row>
    <row r="109" spans="1:18" s="2" customFormat="1" ht="18" customHeight="1" x14ac:dyDescent="0.25">
      <c r="A109" s="34" t="s">
        <v>102</v>
      </c>
      <c r="B109" s="53"/>
      <c r="C109" s="54"/>
      <c r="D109" s="54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pans="1:18" s="2" customFormat="1" ht="18" customHeight="1" x14ac:dyDescent="0.25">
      <c r="A110" s="34" t="s">
        <v>67</v>
      </c>
      <c r="B110" s="53"/>
      <c r="C110" s="54">
        <v>14</v>
      </c>
      <c r="D110" s="54">
        <v>1</v>
      </c>
      <c r="E110" s="45">
        <v>13</v>
      </c>
      <c r="F110" s="45">
        <v>13</v>
      </c>
      <c r="G110" s="45">
        <v>13</v>
      </c>
      <c r="H110" s="45">
        <v>2</v>
      </c>
      <c r="I110" s="45">
        <v>11</v>
      </c>
      <c r="J110" s="45"/>
      <c r="K110" s="45"/>
      <c r="L110" s="45"/>
      <c r="M110" s="45"/>
      <c r="N110" s="45">
        <v>41000</v>
      </c>
      <c r="O110" s="45">
        <v>39000</v>
      </c>
      <c r="P110" s="45">
        <v>39000</v>
      </c>
      <c r="Q110" s="47">
        <v>2000</v>
      </c>
      <c r="R110" s="48">
        <v>2000</v>
      </c>
    </row>
    <row r="111" spans="1:18" s="2" customFormat="1" ht="18" customHeight="1" x14ac:dyDescent="0.25">
      <c r="A111" s="34" t="s">
        <v>68</v>
      </c>
      <c r="B111" s="53"/>
      <c r="C111" s="54"/>
      <c r="D111" s="54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7"/>
      <c r="R111" s="48"/>
    </row>
    <row r="112" spans="1:18" s="2" customFormat="1" ht="18" customHeight="1" x14ac:dyDescent="0.25">
      <c r="A112" s="34" t="s">
        <v>114</v>
      </c>
      <c r="B112" s="53"/>
      <c r="C112" s="54"/>
      <c r="D112" s="54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7"/>
      <c r="R112" s="48"/>
    </row>
    <row r="113" spans="1:18" s="2" customFormat="1" ht="18" customHeight="1" x14ac:dyDescent="0.25">
      <c r="A113" s="34" t="s">
        <v>115</v>
      </c>
      <c r="B113" s="53"/>
      <c r="C113" s="54"/>
      <c r="D113" s="54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7"/>
      <c r="R113" s="48"/>
    </row>
    <row r="114" spans="1:18" s="2" customFormat="1" ht="18" customHeight="1" x14ac:dyDescent="0.25">
      <c r="A114" s="34" t="s">
        <v>69</v>
      </c>
      <c r="B114" s="53"/>
      <c r="C114" s="54">
        <v>1</v>
      </c>
      <c r="D114" s="54"/>
      <c r="E114" s="45">
        <v>1</v>
      </c>
      <c r="F114" s="45">
        <v>1</v>
      </c>
      <c r="G114" s="45">
        <v>1</v>
      </c>
      <c r="H114" s="45"/>
      <c r="I114" s="45">
        <v>1</v>
      </c>
      <c r="J114" s="45"/>
      <c r="K114" s="45"/>
      <c r="L114" s="45"/>
      <c r="M114" s="45"/>
      <c r="N114" s="45">
        <v>40000</v>
      </c>
      <c r="O114" s="45"/>
      <c r="P114" s="45"/>
      <c r="Q114" s="47">
        <v>40000</v>
      </c>
      <c r="R114" s="48">
        <v>40000</v>
      </c>
    </row>
    <row r="115" spans="1:18" s="2" customFormat="1" ht="18" customHeight="1" x14ac:dyDescent="0.25">
      <c r="A115" s="34" t="s">
        <v>85</v>
      </c>
      <c r="B115" s="53"/>
      <c r="C115" s="54"/>
      <c r="D115" s="54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7"/>
      <c r="R115" s="48"/>
    </row>
    <row r="116" spans="1:18" s="2" customFormat="1" ht="18" customHeight="1" x14ac:dyDescent="0.25">
      <c r="A116" s="34" t="s">
        <v>89</v>
      </c>
      <c r="B116" s="53"/>
      <c r="C116" s="54"/>
      <c r="D116" s="54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7"/>
      <c r="R116" s="48"/>
    </row>
    <row r="117" spans="1:18" s="2" customFormat="1" ht="18" customHeight="1" x14ac:dyDescent="0.25">
      <c r="A117" s="34" t="s">
        <v>90</v>
      </c>
      <c r="B117" s="53"/>
      <c r="C117" s="54"/>
      <c r="D117" s="54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7"/>
      <c r="R117" s="48"/>
    </row>
    <row r="118" spans="1:18" s="2" customFormat="1" ht="18" customHeight="1" x14ac:dyDescent="0.25">
      <c r="A118" s="34" t="s">
        <v>103</v>
      </c>
      <c r="B118" s="53"/>
      <c r="C118" s="54"/>
      <c r="D118" s="54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7"/>
      <c r="R118" s="48"/>
    </row>
    <row r="119" spans="1:18" s="2" customFormat="1" ht="18" customHeight="1" x14ac:dyDescent="0.25">
      <c r="A119" s="34" t="s">
        <v>32</v>
      </c>
      <c r="B119" s="53"/>
      <c r="C119" s="54"/>
      <c r="D119" s="54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7"/>
      <c r="R119" s="48"/>
    </row>
    <row r="120" spans="1:18" s="2" customFormat="1" ht="18" customHeight="1" x14ac:dyDescent="0.25">
      <c r="A120" s="34" t="s">
        <v>35</v>
      </c>
      <c r="B120" s="53"/>
      <c r="C120" s="54"/>
      <c r="D120" s="54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7"/>
      <c r="R120" s="48"/>
    </row>
    <row r="121" spans="1:18" s="2" customFormat="1" ht="18" customHeight="1" x14ac:dyDescent="0.25">
      <c r="A121" s="34" t="s">
        <v>59</v>
      </c>
      <c r="B121" s="53"/>
      <c r="C121" s="54"/>
      <c r="D121" s="54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7"/>
      <c r="R121" s="48"/>
    </row>
    <row r="122" spans="1:18" s="2" customFormat="1" ht="18" customHeight="1" x14ac:dyDescent="0.25">
      <c r="A122" s="34" t="s">
        <v>33</v>
      </c>
      <c r="B122" s="53"/>
      <c r="C122" s="54">
        <v>1</v>
      </c>
      <c r="D122" s="54">
        <v>1</v>
      </c>
      <c r="E122" s="45"/>
      <c r="F122" s="45">
        <v>1</v>
      </c>
      <c r="G122" s="45">
        <v>1</v>
      </c>
      <c r="H122" s="45"/>
      <c r="I122" s="45">
        <v>1</v>
      </c>
      <c r="J122" s="45"/>
      <c r="K122" s="45"/>
      <c r="L122" s="45"/>
      <c r="M122" s="45"/>
      <c r="N122" s="45">
        <v>3000</v>
      </c>
      <c r="O122" s="45"/>
      <c r="P122" s="45"/>
      <c r="Q122" s="47">
        <v>3000</v>
      </c>
      <c r="R122" s="48">
        <v>3000</v>
      </c>
    </row>
    <row r="123" spans="1:18" s="2" customFormat="1" ht="30" customHeight="1" thickBot="1" x14ac:dyDescent="0.3">
      <c r="A123" s="35" t="s">
        <v>7</v>
      </c>
      <c r="B123" s="55">
        <v>11</v>
      </c>
      <c r="C123" s="56">
        <f>SUM(C86:C122)</f>
        <v>103</v>
      </c>
      <c r="D123" s="56">
        <f>SUM(D86:D122)</f>
        <v>35</v>
      </c>
      <c r="E123" s="56">
        <f t="shared" ref="E123:R123" si="31">SUM(E86:E122)</f>
        <v>68</v>
      </c>
      <c r="F123" s="56">
        <f t="shared" si="31"/>
        <v>103</v>
      </c>
      <c r="G123" s="56">
        <f t="shared" si="31"/>
        <v>103</v>
      </c>
      <c r="H123" s="56">
        <f t="shared" si="31"/>
        <v>5</v>
      </c>
      <c r="I123" s="56">
        <f t="shared" si="31"/>
        <v>85</v>
      </c>
      <c r="J123" s="56">
        <f t="shared" si="31"/>
        <v>0</v>
      </c>
      <c r="K123" s="56">
        <f t="shared" si="31"/>
        <v>13</v>
      </c>
      <c r="L123" s="56">
        <f t="shared" si="31"/>
        <v>0</v>
      </c>
      <c r="M123" s="56">
        <f t="shared" si="31"/>
        <v>0</v>
      </c>
      <c r="N123" s="56">
        <f t="shared" si="31"/>
        <v>177500</v>
      </c>
      <c r="O123" s="56">
        <f t="shared" si="31"/>
        <v>114000</v>
      </c>
      <c r="P123" s="56">
        <f t="shared" si="31"/>
        <v>77000</v>
      </c>
      <c r="Q123" s="56">
        <f t="shared" si="31"/>
        <v>63500</v>
      </c>
      <c r="R123" s="56">
        <f t="shared" si="31"/>
        <v>63500</v>
      </c>
    </row>
    <row r="124" spans="1:18" s="2" customFormat="1" ht="30" customHeight="1" x14ac:dyDescent="0.25">
      <c r="A124" s="66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</row>
    <row r="125" spans="1:18" s="2" customFormat="1" ht="39" customHeight="1" thickBot="1" x14ac:dyDescent="0.35">
      <c r="A125" s="61" t="s">
        <v>12</v>
      </c>
      <c r="B125" s="57"/>
      <c r="C125" s="57"/>
      <c r="D125" s="5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15"/>
      <c r="R125" s="15"/>
    </row>
    <row r="126" spans="1:18" s="2" customFormat="1" ht="18" customHeight="1" x14ac:dyDescent="0.25">
      <c r="A126" s="37" t="s">
        <v>27</v>
      </c>
      <c r="B126" s="51"/>
      <c r="C126" s="52">
        <v>3</v>
      </c>
      <c r="D126" s="52">
        <v>2</v>
      </c>
      <c r="E126" s="44">
        <v>1</v>
      </c>
      <c r="F126" s="44">
        <v>3</v>
      </c>
      <c r="G126" s="44">
        <v>3</v>
      </c>
      <c r="H126" s="44"/>
      <c r="I126" s="44">
        <v>3</v>
      </c>
      <c r="J126" s="44"/>
      <c r="K126" s="44"/>
      <c r="L126" s="44"/>
      <c r="M126" s="44"/>
      <c r="N126" s="44">
        <v>10000</v>
      </c>
      <c r="O126" s="44">
        <v>10000</v>
      </c>
      <c r="P126" s="44">
        <v>7000</v>
      </c>
      <c r="Q126" s="44"/>
      <c r="R126" s="44"/>
    </row>
    <row r="127" spans="1:18" s="2" customFormat="1" ht="18" customHeight="1" x14ac:dyDescent="0.25">
      <c r="A127" s="34" t="s">
        <v>28</v>
      </c>
      <c r="B127" s="53"/>
      <c r="C127" s="54">
        <v>16</v>
      </c>
      <c r="D127" s="54">
        <v>11</v>
      </c>
      <c r="E127" s="45">
        <v>5</v>
      </c>
      <c r="F127" s="45">
        <v>16</v>
      </c>
      <c r="G127" s="45">
        <v>16</v>
      </c>
      <c r="H127" s="45"/>
      <c r="I127" s="45">
        <v>15</v>
      </c>
      <c r="J127" s="45"/>
      <c r="K127" s="45">
        <v>1</v>
      </c>
      <c r="L127" s="45"/>
      <c r="M127" s="45"/>
      <c r="N127" s="45">
        <v>15000</v>
      </c>
      <c r="O127" s="45">
        <v>12000</v>
      </c>
      <c r="P127" s="45">
        <v>4000</v>
      </c>
      <c r="Q127" s="45">
        <v>3000</v>
      </c>
      <c r="R127" s="45">
        <v>3000</v>
      </c>
    </row>
    <row r="128" spans="1:18" s="2" customFormat="1" ht="18" customHeight="1" x14ac:dyDescent="0.25">
      <c r="A128" s="34" t="s">
        <v>44</v>
      </c>
      <c r="B128" s="53"/>
      <c r="C128" s="54">
        <v>1</v>
      </c>
      <c r="D128" s="54"/>
      <c r="E128" s="45">
        <v>1</v>
      </c>
      <c r="F128" s="45">
        <v>1</v>
      </c>
      <c r="G128" s="45">
        <v>1</v>
      </c>
      <c r="H128" s="45"/>
      <c r="I128" s="45">
        <v>1</v>
      </c>
      <c r="J128" s="45"/>
      <c r="K128" s="45"/>
      <c r="L128" s="45"/>
      <c r="M128" s="45"/>
      <c r="N128" s="45">
        <v>1500</v>
      </c>
      <c r="O128" s="45">
        <v>1500</v>
      </c>
      <c r="P128" s="45"/>
      <c r="Q128" s="47">
        <v>0</v>
      </c>
      <c r="R128" s="48"/>
    </row>
    <row r="129" spans="1:18" s="2" customFormat="1" ht="18" customHeight="1" x14ac:dyDescent="0.25">
      <c r="A129" s="34" t="s">
        <v>71</v>
      </c>
      <c r="B129" s="53"/>
      <c r="C129" s="54">
        <v>5</v>
      </c>
      <c r="D129" s="54"/>
      <c r="E129" s="45">
        <v>5</v>
      </c>
      <c r="F129" s="45">
        <v>5</v>
      </c>
      <c r="G129" s="45">
        <v>5</v>
      </c>
      <c r="H129" s="45">
        <v>1</v>
      </c>
      <c r="I129" s="45">
        <v>4</v>
      </c>
      <c r="J129" s="45"/>
      <c r="K129" s="45"/>
      <c r="L129" s="45"/>
      <c r="M129" s="45"/>
      <c r="N129" s="45">
        <v>4000</v>
      </c>
      <c r="O129" s="45">
        <v>3000</v>
      </c>
      <c r="P129" s="45"/>
      <c r="Q129" s="47">
        <v>1000</v>
      </c>
      <c r="R129" s="48">
        <v>1000</v>
      </c>
    </row>
    <row r="130" spans="1:18" s="2" customFormat="1" ht="18" customHeight="1" x14ac:dyDescent="0.25">
      <c r="A130" s="34" t="s">
        <v>87</v>
      </c>
      <c r="B130" s="53"/>
      <c r="C130" s="54"/>
      <c r="D130" s="54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7"/>
      <c r="R130" s="48"/>
    </row>
    <row r="131" spans="1:18" s="2" customFormat="1" ht="18" customHeight="1" x14ac:dyDescent="0.25">
      <c r="A131" s="34" t="s">
        <v>98</v>
      </c>
      <c r="B131" s="53"/>
      <c r="C131" s="54"/>
      <c r="D131" s="54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7"/>
      <c r="R131" s="48"/>
    </row>
    <row r="132" spans="1:18" s="2" customFormat="1" ht="18" customHeight="1" x14ac:dyDescent="0.25">
      <c r="A132" s="34" t="s">
        <v>65</v>
      </c>
      <c r="B132" s="53"/>
      <c r="C132" s="54"/>
      <c r="D132" s="54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7"/>
      <c r="R132" s="48"/>
    </row>
    <row r="133" spans="1:18" s="2" customFormat="1" ht="18" customHeight="1" x14ac:dyDescent="0.25">
      <c r="A133" s="34" t="s">
        <v>99</v>
      </c>
      <c r="B133" s="53"/>
      <c r="C133" s="54"/>
      <c r="D133" s="54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7"/>
      <c r="R133" s="48"/>
    </row>
    <row r="134" spans="1:18" s="2" customFormat="1" ht="18" customHeight="1" x14ac:dyDescent="0.25">
      <c r="A134" s="34" t="s">
        <v>100</v>
      </c>
      <c r="B134" s="53"/>
      <c r="C134" s="54"/>
      <c r="D134" s="54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7"/>
      <c r="R134" s="48"/>
    </row>
    <row r="135" spans="1:18" s="2" customFormat="1" ht="18" customHeight="1" x14ac:dyDescent="0.25">
      <c r="A135" s="34" t="s">
        <v>29</v>
      </c>
      <c r="B135" s="53"/>
      <c r="C135" s="54"/>
      <c r="D135" s="54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7"/>
      <c r="R135" s="48"/>
    </row>
    <row r="136" spans="1:18" s="2" customFormat="1" ht="18" customHeight="1" x14ac:dyDescent="0.25">
      <c r="A136" s="34" t="s">
        <v>30</v>
      </c>
      <c r="B136" s="53"/>
      <c r="C136" s="54">
        <v>17</v>
      </c>
      <c r="D136" s="54">
        <v>17</v>
      </c>
      <c r="E136" s="45"/>
      <c r="F136" s="45">
        <v>17</v>
      </c>
      <c r="G136" s="45">
        <v>17</v>
      </c>
      <c r="H136" s="45"/>
      <c r="I136" s="45">
        <v>17</v>
      </c>
      <c r="J136" s="45"/>
      <c r="K136" s="45"/>
      <c r="L136" s="45"/>
      <c r="M136" s="45"/>
      <c r="N136" s="45">
        <v>37000</v>
      </c>
      <c r="O136" s="45">
        <v>21500</v>
      </c>
      <c r="P136" s="45">
        <v>12500</v>
      </c>
      <c r="Q136" s="47">
        <v>15500</v>
      </c>
      <c r="R136" s="48">
        <v>15500</v>
      </c>
    </row>
    <row r="137" spans="1:18" s="2" customFormat="1" ht="18" customHeight="1" x14ac:dyDescent="0.25">
      <c r="A137" s="34" t="s">
        <v>31</v>
      </c>
      <c r="B137" s="53"/>
      <c r="C137" s="54"/>
      <c r="D137" s="54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7"/>
      <c r="R137" s="48"/>
    </row>
    <row r="138" spans="1:18" s="2" customFormat="1" ht="18" customHeight="1" x14ac:dyDescent="0.25">
      <c r="A138" s="34" t="s">
        <v>70</v>
      </c>
      <c r="B138" s="53"/>
      <c r="C138" s="54"/>
      <c r="D138" s="54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7"/>
      <c r="R138" s="48"/>
    </row>
    <row r="139" spans="1:18" ht="18" customHeight="1" x14ac:dyDescent="0.25">
      <c r="A139" s="34" t="s">
        <v>112</v>
      </c>
      <c r="B139" s="53"/>
      <c r="C139" s="54"/>
      <c r="D139" s="54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7"/>
      <c r="R139" s="48"/>
    </row>
    <row r="140" spans="1:18" ht="18" customHeight="1" x14ac:dyDescent="0.25">
      <c r="A140" s="34" t="s">
        <v>53</v>
      </c>
      <c r="B140" s="53"/>
      <c r="C140" s="54"/>
      <c r="D140" s="54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7"/>
      <c r="R140" s="48"/>
    </row>
    <row r="141" spans="1:18" ht="18" customHeight="1" x14ac:dyDescent="0.25">
      <c r="A141" s="34" t="s">
        <v>54</v>
      </c>
      <c r="B141" s="53"/>
      <c r="C141" s="54"/>
      <c r="D141" s="54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7"/>
      <c r="R141" s="48"/>
    </row>
    <row r="142" spans="1:18" ht="18" customHeight="1" x14ac:dyDescent="0.25">
      <c r="A142" s="34" t="s">
        <v>55</v>
      </c>
      <c r="B142" s="53"/>
      <c r="C142" s="54"/>
      <c r="D142" s="54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7"/>
      <c r="R142" s="48"/>
    </row>
    <row r="143" spans="1:18" ht="18" customHeight="1" x14ac:dyDescent="0.25">
      <c r="A143" s="34" t="s">
        <v>56</v>
      </c>
      <c r="B143" s="53"/>
      <c r="C143" s="54"/>
      <c r="D143" s="54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7"/>
      <c r="R143" s="48"/>
    </row>
    <row r="144" spans="1:18" ht="18" customHeight="1" x14ac:dyDescent="0.25">
      <c r="A144" s="34" t="s">
        <v>101</v>
      </c>
      <c r="B144" s="53"/>
      <c r="C144" s="54"/>
      <c r="D144" s="54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7"/>
      <c r="R144" s="48"/>
    </row>
    <row r="145" spans="1:18" ht="18" customHeight="1" x14ac:dyDescent="0.25">
      <c r="A145" s="34" t="s">
        <v>57</v>
      </c>
      <c r="B145" s="53"/>
      <c r="C145" s="54">
        <v>1</v>
      </c>
      <c r="D145" s="54"/>
      <c r="E145" s="45">
        <v>1</v>
      </c>
      <c r="F145" s="45">
        <v>1</v>
      </c>
      <c r="G145" s="45">
        <v>1</v>
      </c>
      <c r="H145" s="45"/>
      <c r="I145" s="45">
        <v>1</v>
      </c>
      <c r="J145" s="45"/>
      <c r="K145" s="45"/>
      <c r="L145" s="45"/>
      <c r="M145" s="45"/>
      <c r="N145" s="45">
        <v>5000</v>
      </c>
      <c r="O145" s="45">
        <v>5000</v>
      </c>
      <c r="P145" s="45"/>
      <c r="Q145" s="47"/>
      <c r="R145" s="48"/>
    </row>
    <row r="146" spans="1:18" ht="18" customHeight="1" x14ac:dyDescent="0.25">
      <c r="A146" s="34" t="s">
        <v>58</v>
      </c>
      <c r="B146" s="53"/>
      <c r="C146" s="54"/>
      <c r="D146" s="54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7"/>
      <c r="R146" s="48"/>
    </row>
    <row r="147" spans="1:18" ht="18" customHeight="1" x14ac:dyDescent="0.25">
      <c r="A147" s="34" t="s">
        <v>113</v>
      </c>
      <c r="B147" s="53"/>
      <c r="C147" s="54"/>
      <c r="D147" s="54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7"/>
      <c r="R147" s="74"/>
    </row>
    <row r="148" spans="1:18" ht="18" customHeight="1" x14ac:dyDescent="0.25">
      <c r="A148" s="34" t="s">
        <v>66</v>
      </c>
      <c r="B148" s="53"/>
      <c r="C148" s="54">
        <v>27</v>
      </c>
      <c r="D148" s="54">
        <v>27</v>
      </c>
      <c r="E148" s="45"/>
      <c r="F148" s="45">
        <v>27</v>
      </c>
      <c r="G148" s="45">
        <v>27</v>
      </c>
      <c r="H148" s="45"/>
      <c r="I148" s="45">
        <v>27</v>
      </c>
      <c r="J148" s="45"/>
      <c r="K148" s="45"/>
      <c r="L148" s="45"/>
      <c r="M148" s="45"/>
      <c r="N148" s="45">
        <v>94500</v>
      </c>
      <c r="O148" s="45">
        <v>73500</v>
      </c>
      <c r="P148" s="45">
        <v>73500</v>
      </c>
      <c r="Q148" s="45">
        <v>21000</v>
      </c>
      <c r="R148" s="45">
        <v>21000</v>
      </c>
    </row>
    <row r="149" spans="1:18" ht="18" customHeight="1" x14ac:dyDescent="0.25">
      <c r="A149" s="34" t="s">
        <v>102</v>
      </c>
      <c r="B149" s="53"/>
      <c r="C149" s="54"/>
      <c r="D149" s="54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6"/>
    </row>
    <row r="150" spans="1:18" ht="18" customHeight="1" x14ac:dyDescent="0.25">
      <c r="A150" s="34" t="s">
        <v>67</v>
      </c>
      <c r="B150" s="53"/>
      <c r="C150" s="54"/>
      <c r="D150" s="54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7"/>
      <c r="R150" s="48"/>
    </row>
    <row r="151" spans="1:18" ht="18" customHeight="1" x14ac:dyDescent="0.25">
      <c r="A151" s="34" t="s">
        <v>68</v>
      </c>
      <c r="B151" s="53"/>
      <c r="C151" s="54"/>
      <c r="D151" s="54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7"/>
      <c r="R151" s="48"/>
    </row>
    <row r="152" spans="1:18" ht="18" customHeight="1" x14ac:dyDescent="0.25">
      <c r="A152" s="34" t="s">
        <v>114</v>
      </c>
      <c r="B152" s="53"/>
      <c r="C152" s="54"/>
      <c r="D152" s="54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7"/>
      <c r="R152" s="48"/>
    </row>
    <row r="153" spans="1:18" ht="18" customHeight="1" x14ac:dyDescent="0.25">
      <c r="A153" s="34" t="s">
        <v>115</v>
      </c>
      <c r="B153" s="53"/>
      <c r="C153" s="54"/>
      <c r="D153" s="54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7"/>
      <c r="R153" s="48"/>
    </row>
    <row r="154" spans="1:18" ht="18" customHeight="1" x14ac:dyDescent="0.25">
      <c r="A154" s="34" t="s">
        <v>69</v>
      </c>
      <c r="B154" s="53"/>
      <c r="C154" s="54"/>
      <c r="D154" s="54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7"/>
      <c r="R154" s="48"/>
    </row>
    <row r="155" spans="1:18" ht="18" customHeight="1" x14ac:dyDescent="0.25">
      <c r="A155" s="34" t="s">
        <v>85</v>
      </c>
      <c r="B155" s="53"/>
      <c r="C155" s="54"/>
      <c r="D155" s="54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7"/>
      <c r="R155" s="48"/>
    </row>
    <row r="156" spans="1:18" ht="18" customHeight="1" x14ac:dyDescent="0.25">
      <c r="A156" s="34" t="s">
        <v>89</v>
      </c>
      <c r="B156" s="53"/>
      <c r="C156" s="54"/>
      <c r="D156" s="54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7"/>
      <c r="R156" s="48"/>
    </row>
    <row r="157" spans="1:18" ht="18" customHeight="1" x14ac:dyDescent="0.25">
      <c r="A157" s="34" t="s">
        <v>90</v>
      </c>
      <c r="B157" s="53"/>
      <c r="C157" s="54"/>
      <c r="D157" s="54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7"/>
      <c r="R157" s="48"/>
    </row>
    <row r="158" spans="1:18" s="2" customFormat="1" ht="18" customHeight="1" x14ac:dyDescent="0.25">
      <c r="A158" s="34" t="s">
        <v>103</v>
      </c>
      <c r="B158" s="53"/>
      <c r="C158" s="54"/>
      <c r="D158" s="54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7"/>
      <c r="R158" s="48"/>
    </row>
    <row r="159" spans="1:18" s="2" customFormat="1" ht="18" customHeight="1" x14ac:dyDescent="0.25">
      <c r="A159" s="34" t="s">
        <v>32</v>
      </c>
      <c r="B159" s="53"/>
      <c r="C159" s="54"/>
      <c r="D159" s="54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7"/>
      <c r="R159" s="48"/>
    </row>
    <row r="160" spans="1:18" s="2" customFormat="1" ht="18" customHeight="1" x14ac:dyDescent="0.25">
      <c r="A160" s="34" t="s">
        <v>35</v>
      </c>
      <c r="B160" s="53"/>
      <c r="C160" s="54"/>
      <c r="D160" s="54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7"/>
      <c r="R160" s="48"/>
    </row>
    <row r="161" spans="1:18" s="2" customFormat="1" ht="18" customHeight="1" x14ac:dyDescent="0.25">
      <c r="A161" s="34" t="s">
        <v>59</v>
      </c>
      <c r="B161" s="53"/>
      <c r="C161" s="54"/>
      <c r="D161" s="54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7"/>
      <c r="R161" s="48"/>
    </row>
    <row r="162" spans="1:18" s="2" customFormat="1" ht="18" customHeight="1" x14ac:dyDescent="0.25">
      <c r="A162" s="34" t="s">
        <v>33</v>
      </c>
      <c r="B162" s="53"/>
      <c r="C162" s="54"/>
      <c r="D162" s="54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7"/>
      <c r="R162" s="48"/>
    </row>
    <row r="163" spans="1:18" s="2" customFormat="1" ht="33" customHeight="1" thickBot="1" x14ac:dyDescent="0.3">
      <c r="A163" s="35" t="s">
        <v>7</v>
      </c>
      <c r="B163" s="55">
        <v>16</v>
      </c>
      <c r="C163" s="56">
        <f>SUM(C126:C162)</f>
        <v>70</v>
      </c>
      <c r="D163" s="56">
        <f t="shared" ref="D163:R163" si="32">SUM(D126:D162)</f>
        <v>57</v>
      </c>
      <c r="E163" s="56">
        <f t="shared" si="32"/>
        <v>13</v>
      </c>
      <c r="F163" s="56">
        <f t="shared" si="32"/>
        <v>70</v>
      </c>
      <c r="G163" s="56">
        <f t="shared" si="32"/>
        <v>70</v>
      </c>
      <c r="H163" s="56">
        <f t="shared" si="32"/>
        <v>1</v>
      </c>
      <c r="I163" s="56">
        <f t="shared" si="32"/>
        <v>68</v>
      </c>
      <c r="J163" s="56">
        <f t="shared" si="32"/>
        <v>0</v>
      </c>
      <c r="K163" s="56">
        <f t="shared" si="32"/>
        <v>1</v>
      </c>
      <c r="L163" s="56">
        <f t="shared" si="32"/>
        <v>0</v>
      </c>
      <c r="M163" s="56">
        <f t="shared" si="32"/>
        <v>0</v>
      </c>
      <c r="N163" s="56">
        <f t="shared" si="32"/>
        <v>167000</v>
      </c>
      <c r="O163" s="56">
        <f t="shared" si="32"/>
        <v>126500</v>
      </c>
      <c r="P163" s="56">
        <f t="shared" si="32"/>
        <v>97000</v>
      </c>
      <c r="Q163" s="56">
        <f t="shared" si="32"/>
        <v>40500</v>
      </c>
      <c r="R163" s="56">
        <f t="shared" si="32"/>
        <v>40500</v>
      </c>
    </row>
    <row r="164" spans="1:18" s="2" customFormat="1" ht="33" customHeight="1" x14ac:dyDescent="0.25">
      <c r="A164" s="66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</row>
    <row r="165" spans="1:18" s="2" customFormat="1" ht="39.75" customHeight="1" thickBot="1" x14ac:dyDescent="0.35">
      <c r="A165" s="61" t="s">
        <v>13</v>
      </c>
      <c r="B165" s="57"/>
      <c r="C165" s="57"/>
      <c r="D165" s="57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15"/>
      <c r="R165" s="15"/>
    </row>
    <row r="166" spans="1:18" s="2" customFormat="1" ht="18" customHeight="1" x14ac:dyDescent="0.25">
      <c r="A166" s="37" t="s">
        <v>27</v>
      </c>
      <c r="B166" s="51"/>
      <c r="C166" s="52">
        <v>5</v>
      </c>
      <c r="D166" s="52"/>
      <c r="E166" s="44">
        <v>5</v>
      </c>
      <c r="F166" s="44">
        <v>5</v>
      </c>
      <c r="G166" s="44">
        <v>4</v>
      </c>
      <c r="H166" s="44"/>
      <c r="I166" s="44">
        <v>3</v>
      </c>
      <c r="J166" s="44"/>
      <c r="K166" s="44">
        <v>1</v>
      </c>
      <c r="L166" s="44"/>
      <c r="M166" s="44"/>
      <c r="N166" s="44">
        <v>8000</v>
      </c>
      <c r="O166" s="44">
        <v>4000</v>
      </c>
      <c r="P166" s="44">
        <v>4000</v>
      </c>
      <c r="Q166" s="44">
        <v>4000</v>
      </c>
      <c r="R166" s="44">
        <v>4000</v>
      </c>
    </row>
    <row r="167" spans="1:18" s="2" customFormat="1" ht="18" customHeight="1" x14ac:dyDescent="0.25">
      <c r="A167" s="34" t="s">
        <v>28</v>
      </c>
      <c r="B167" s="53"/>
      <c r="C167" s="54">
        <v>37</v>
      </c>
      <c r="D167" s="54">
        <v>1</v>
      </c>
      <c r="E167" s="45">
        <v>36</v>
      </c>
      <c r="F167" s="45">
        <v>37</v>
      </c>
      <c r="G167" s="45">
        <v>24</v>
      </c>
      <c r="H167" s="45">
        <v>1</v>
      </c>
      <c r="I167" s="45">
        <v>18</v>
      </c>
      <c r="J167" s="45"/>
      <c r="K167" s="45">
        <v>5</v>
      </c>
      <c r="L167" s="45"/>
      <c r="M167" s="45"/>
      <c r="N167" s="45">
        <v>126000</v>
      </c>
      <c r="O167" s="45">
        <v>25000</v>
      </c>
      <c r="P167" s="45">
        <v>25000</v>
      </c>
      <c r="Q167" s="45">
        <v>101000</v>
      </c>
      <c r="R167" s="45">
        <v>101000</v>
      </c>
    </row>
    <row r="168" spans="1:18" s="2" customFormat="1" ht="18" customHeight="1" x14ac:dyDescent="0.25">
      <c r="A168" s="34" t="s">
        <v>44</v>
      </c>
      <c r="B168" s="53"/>
      <c r="C168" s="54"/>
      <c r="D168" s="54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7"/>
      <c r="R168" s="48"/>
    </row>
    <row r="169" spans="1:18" s="2" customFormat="1" ht="18" customHeight="1" x14ac:dyDescent="0.25">
      <c r="A169" s="34" t="s">
        <v>71</v>
      </c>
      <c r="B169" s="53"/>
      <c r="C169" s="54">
        <v>7</v>
      </c>
      <c r="D169" s="54">
        <v>3</v>
      </c>
      <c r="E169" s="45">
        <v>4</v>
      </c>
      <c r="F169" s="45">
        <v>7</v>
      </c>
      <c r="G169" s="45">
        <v>5</v>
      </c>
      <c r="H169" s="45">
        <v>5</v>
      </c>
      <c r="I169" s="45"/>
      <c r="J169" s="45"/>
      <c r="K169" s="45"/>
      <c r="L169" s="45"/>
      <c r="M169" s="45"/>
      <c r="N169" s="45"/>
      <c r="O169" s="45"/>
      <c r="P169" s="45"/>
      <c r="Q169" s="47"/>
      <c r="R169" s="48"/>
    </row>
    <row r="170" spans="1:18" s="2" customFormat="1" ht="18" customHeight="1" x14ac:dyDescent="0.25">
      <c r="A170" s="34" t="s">
        <v>87</v>
      </c>
      <c r="B170" s="53"/>
      <c r="C170" s="54"/>
      <c r="D170" s="54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7"/>
      <c r="R170" s="48"/>
    </row>
    <row r="171" spans="1:18" s="2" customFormat="1" ht="18" customHeight="1" x14ac:dyDescent="0.25">
      <c r="A171" s="34" t="s">
        <v>98</v>
      </c>
      <c r="B171" s="53"/>
      <c r="C171" s="54"/>
      <c r="D171" s="54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7"/>
      <c r="R171" s="48"/>
    </row>
    <row r="172" spans="1:18" s="2" customFormat="1" ht="18" customHeight="1" x14ac:dyDescent="0.25">
      <c r="A172" s="34" t="s">
        <v>65</v>
      </c>
      <c r="B172" s="53"/>
      <c r="C172" s="54"/>
      <c r="D172" s="54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7"/>
      <c r="R172" s="48"/>
    </row>
    <row r="173" spans="1:18" s="2" customFormat="1" ht="18" customHeight="1" x14ac:dyDescent="0.25">
      <c r="A173" s="34" t="s">
        <v>99</v>
      </c>
      <c r="B173" s="53"/>
      <c r="C173" s="54"/>
      <c r="D173" s="54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7"/>
      <c r="R173" s="48"/>
    </row>
    <row r="174" spans="1:18" s="2" customFormat="1" ht="18" customHeight="1" x14ac:dyDescent="0.25">
      <c r="A174" s="34" t="s">
        <v>100</v>
      </c>
      <c r="B174" s="53"/>
      <c r="C174" s="54"/>
      <c r="D174" s="54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7"/>
      <c r="R174" s="48"/>
    </row>
    <row r="175" spans="1:18" s="2" customFormat="1" ht="18" customHeight="1" x14ac:dyDescent="0.25">
      <c r="A175" s="34" t="s">
        <v>29</v>
      </c>
      <c r="B175" s="53"/>
      <c r="C175" s="54"/>
      <c r="D175" s="54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7"/>
      <c r="R175" s="48"/>
    </row>
    <row r="176" spans="1:18" ht="18" customHeight="1" x14ac:dyDescent="0.25">
      <c r="A176" s="34" t="s">
        <v>30</v>
      </c>
      <c r="B176" s="53"/>
      <c r="C176" s="54">
        <v>4</v>
      </c>
      <c r="D176" s="54"/>
      <c r="E176" s="45">
        <v>4</v>
      </c>
      <c r="F176" s="45">
        <v>4</v>
      </c>
      <c r="G176" s="45">
        <v>4</v>
      </c>
      <c r="H176" s="45"/>
      <c r="I176" s="45">
        <v>4</v>
      </c>
      <c r="J176" s="45"/>
      <c r="K176" s="45"/>
      <c r="L176" s="45"/>
      <c r="M176" s="45"/>
      <c r="N176" s="45">
        <v>6000</v>
      </c>
      <c r="O176" s="45">
        <v>6000</v>
      </c>
      <c r="P176" s="45">
        <v>6000</v>
      </c>
      <c r="Q176" s="47"/>
      <c r="R176" s="48"/>
    </row>
    <row r="177" spans="1:18" ht="18" customHeight="1" x14ac:dyDescent="0.25">
      <c r="A177" s="34" t="s">
        <v>31</v>
      </c>
      <c r="B177" s="53"/>
      <c r="C177" s="54"/>
      <c r="D177" s="54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7"/>
      <c r="R177" s="48"/>
    </row>
    <row r="178" spans="1:18" ht="18" customHeight="1" x14ac:dyDescent="0.25">
      <c r="A178" s="34" t="s">
        <v>70</v>
      </c>
      <c r="B178" s="53"/>
      <c r="C178" s="54">
        <v>2</v>
      </c>
      <c r="D178" s="54"/>
      <c r="E178" s="45">
        <v>2</v>
      </c>
      <c r="F178" s="45">
        <v>2</v>
      </c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7"/>
      <c r="R178" s="48"/>
    </row>
    <row r="179" spans="1:18" ht="18" customHeight="1" x14ac:dyDescent="0.25">
      <c r="A179" s="34" t="s">
        <v>112</v>
      </c>
      <c r="B179" s="53"/>
      <c r="C179" s="54"/>
      <c r="D179" s="54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7"/>
      <c r="R179" s="48"/>
    </row>
    <row r="180" spans="1:18" ht="18" customHeight="1" x14ac:dyDescent="0.25">
      <c r="A180" s="34" t="s">
        <v>53</v>
      </c>
      <c r="B180" s="53"/>
      <c r="C180" s="54"/>
      <c r="D180" s="54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7"/>
      <c r="R180" s="48"/>
    </row>
    <row r="181" spans="1:18" ht="18" customHeight="1" x14ac:dyDescent="0.25">
      <c r="A181" s="34" t="s">
        <v>54</v>
      </c>
      <c r="B181" s="53"/>
      <c r="C181" s="54">
        <v>121</v>
      </c>
      <c r="D181" s="54">
        <v>5</v>
      </c>
      <c r="E181" s="45">
        <v>116</v>
      </c>
      <c r="F181" s="45">
        <v>121</v>
      </c>
      <c r="G181" s="45">
        <v>113</v>
      </c>
      <c r="H181" s="45">
        <v>3</v>
      </c>
      <c r="I181" s="45">
        <v>94</v>
      </c>
      <c r="J181" s="45"/>
      <c r="K181" s="45">
        <v>16</v>
      </c>
      <c r="L181" s="45"/>
      <c r="M181" s="45"/>
      <c r="N181" s="45">
        <v>57600</v>
      </c>
      <c r="O181" s="45">
        <v>48600</v>
      </c>
      <c r="P181" s="45">
        <v>29100</v>
      </c>
      <c r="Q181" s="47">
        <v>9000</v>
      </c>
      <c r="R181" s="48">
        <v>9000</v>
      </c>
    </row>
    <row r="182" spans="1:18" ht="18" customHeight="1" x14ac:dyDescent="0.25">
      <c r="A182" s="34" t="s">
        <v>55</v>
      </c>
      <c r="B182" s="53"/>
      <c r="C182" s="54">
        <v>1</v>
      </c>
      <c r="D182" s="54"/>
      <c r="E182" s="45">
        <v>1</v>
      </c>
      <c r="F182" s="45">
        <v>1</v>
      </c>
      <c r="G182" s="45">
        <v>1</v>
      </c>
      <c r="H182" s="45">
        <v>1</v>
      </c>
      <c r="I182" s="45"/>
      <c r="J182" s="45"/>
      <c r="K182" s="45"/>
      <c r="L182" s="45"/>
      <c r="M182" s="45"/>
      <c r="N182" s="45"/>
      <c r="O182" s="45"/>
      <c r="P182" s="45"/>
      <c r="Q182" s="47"/>
      <c r="R182" s="48"/>
    </row>
    <row r="183" spans="1:18" ht="18" customHeight="1" x14ac:dyDescent="0.25">
      <c r="A183" s="34" t="s">
        <v>56</v>
      </c>
      <c r="B183" s="53"/>
      <c r="C183" s="54"/>
      <c r="D183" s="54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7"/>
      <c r="R183" s="48"/>
    </row>
    <row r="184" spans="1:18" ht="18" customHeight="1" x14ac:dyDescent="0.25">
      <c r="A184" s="34" t="s">
        <v>101</v>
      </c>
      <c r="B184" s="53"/>
      <c r="C184" s="54">
        <v>33</v>
      </c>
      <c r="D184" s="54"/>
      <c r="E184" s="45">
        <v>33</v>
      </c>
      <c r="F184" s="45">
        <v>33</v>
      </c>
      <c r="G184" s="45">
        <v>32</v>
      </c>
      <c r="H184" s="45">
        <v>22</v>
      </c>
      <c r="I184" s="45">
        <v>10</v>
      </c>
      <c r="J184" s="45"/>
      <c r="K184" s="45"/>
      <c r="L184" s="45"/>
      <c r="M184" s="45"/>
      <c r="N184" s="45">
        <v>43000</v>
      </c>
      <c r="O184" s="45">
        <v>43000</v>
      </c>
      <c r="P184" s="45">
        <v>43000</v>
      </c>
      <c r="Q184" s="47"/>
      <c r="R184" s="48"/>
    </row>
    <row r="185" spans="1:18" ht="18" customHeight="1" x14ac:dyDescent="0.25">
      <c r="A185" s="34" t="s">
        <v>57</v>
      </c>
      <c r="B185" s="53"/>
      <c r="C185" s="54"/>
      <c r="D185" s="54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7"/>
      <c r="R185" s="48"/>
    </row>
    <row r="186" spans="1:18" ht="18" customHeight="1" x14ac:dyDescent="0.25">
      <c r="A186" s="34" t="s">
        <v>58</v>
      </c>
      <c r="B186" s="53"/>
      <c r="C186" s="54"/>
      <c r="D186" s="54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7"/>
      <c r="R186" s="48"/>
    </row>
    <row r="187" spans="1:18" ht="18" customHeight="1" x14ac:dyDescent="0.25">
      <c r="A187" s="34" t="s">
        <v>113</v>
      </c>
      <c r="B187" s="53"/>
      <c r="C187" s="54"/>
      <c r="D187" s="54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7"/>
      <c r="R187" s="74"/>
    </row>
    <row r="188" spans="1:18" ht="18" customHeight="1" x14ac:dyDescent="0.25">
      <c r="A188" s="34" t="s">
        <v>66</v>
      </c>
      <c r="B188" s="53"/>
      <c r="C188" s="54">
        <v>180</v>
      </c>
      <c r="D188" s="54">
        <v>1</v>
      </c>
      <c r="E188" s="45">
        <v>179</v>
      </c>
      <c r="F188" s="45">
        <v>180</v>
      </c>
      <c r="G188" s="45">
        <v>143</v>
      </c>
      <c r="H188" s="45">
        <v>4</v>
      </c>
      <c r="I188" s="45">
        <v>114</v>
      </c>
      <c r="J188" s="45"/>
      <c r="K188" s="45">
        <v>25</v>
      </c>
      <c r="L188" s="45"/>
      <c r="M188" s="45"/>
      <c r="N188" s="45">
        <v>367000</v>
      </c>
      <c r="O188" s="45">
        <v>282000</v>
      </c>
      <c r="P188" s="45">
        <v>240000</v>
      </c>
      <c r="Q188" s="45">
        <v>85000</v>
      </c>
      <c r="R188" s="45">
        <v>85000</v>
      </c>
    </row>
    <row r="189" spans="1:18" ht="18" customHeight="1" x14ac:dyDescent="0.25">
      <c r="A189" s="34" t="s">
        <v>102</v>
      </c>
      <c r="B189" s="53"/>
      <c r="C189" s="54">
        <v>17</v>
      </c>
      <c r="D189" s="54"/>
      <c r="E189" s="45">
        <v>17</v>
      </c>
      <c r="F189" s="45">
        <v>17</v>
      </c>
      <c r="G189" s="45">
        <v>9</v>
      </c>
      <c r="H189" s="45">
        <v>5</v>
      </c>
      <c r="I189" s="45">
        <v>1</v>
      </c>
      <c r="J189" s="45"/>
      <c r="K189" s="45">
        <v>3</v>
      </c>
      <c r="L189" s="45"/>
      <c r="M189" s="45"/>
      <c r="N189" s="45">
        <v>30000</v>
      </c>
      <c r="O189" s="45">
        <v>30000</v>
      </c>
      <c r="P189" s="45">
        <v>30000</v>
      </c>
      <c r="Q189" s="45"/>
      <c r="R189" s="46"/>
    </row>
    <row r="190" spans="1:18" ht="18" customHeight="1" x14ac:dyDescent="0.25">
      <c r="A190" s="34" t="s">
        <v>67</v>
      </c>
      <c r="B190" s="53"/>
      <c r="C190" s="54"/>
      <c r="D190" s="54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7"/>
      <c r="R190" s="48"/>
    </row>
    <row r="191" spans="1:18" ht="18" customHeight="1" x14ac:dyDescent="0.25">
      <c r="A191" s="34" t="s">
        <v>68</v>
      </c>
      <c r="B191" s="53"/>
      <c r="C191" s="54"/>
      <c r="D191" s="54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7"/>
      <c r="R191" s="48"/>
    </row>
    <row r="192" spans="1:18" ht="18" customHeight="1" x14ac:dyDescent="0.25">
      <c r="A192" s="34" t="s">
        <v>114</v>
      </c>
      <c r="B192" s="53"/>
      <c r="C192" s="54">
        <v>3</v>
      </c>
      <c r="D192" s="54">
        <v>2</v>
      </c>
      <c r="E192" s="45">
        <v>1</v>
      </c>
      <c r="F192" s="45">
        <v>3</v>
      </c>
      <c r="G192" s="45">
        <v>3</v>
      </c>
      <c r="H192" s="45"/>
      <c r="I192" s="45">
        <v>3</v>
      </c>
      <c r="J192" s="45"/>
      <c r="K192" s="45"/>
      <c r="L192" s="45"/>
      <c r="M192" s="45"/>
      <c r="N192" s="45">
        <v>15000</v>
      </c>
      <c r="O192" s="45">
        <v>15000</v>
      </c>
      <c r="P192" s="45">
        <v>15000</v>
      </c>
      <c r="Q192" s="47"/>
      <c r="R192" s="48"/>
    </row>
    <row r="193" spans="1:18" ht="18" customHeight="1" x14ac:dyDescent="0.25">
      <c r="A193" s="34" t="s">
        <v>115</v>
      </c>
      <c r="B193" s="53"/>
      <c r="C193" s="54">
        <v>10</v>
      </c>
      <c r="D193" s="54"/>
      <c r="E193" s="45">
        <v>10</v>
      </c>
      <c r="F193" s="45">
        <v>10</v>
      </c>
      <c r="G193" s="45">
        <v>10</v>
      </c>
      <c r="H193" s="45">
        <v>1</v>
      </c>
      <c r="I193" s="45">
        <v>6</v>
      </c>
      <c r="J193" s="45"/>
      <c r="K193" s="45">
        <v>3</v>
      </c>
      <c r="L193" s="45"/>
      <c r="M193" s="45"/>
      <c r="N193" s="45">
        <v>25500</v>
      </c>
      <c r="O193" s="45">
        <v>19500</v>
      </c>
      <c r="P193" s="45">
        <v>19500</v>
      </c>
      <c r="Q193" s="47">
        <v>6000</v>
      </c>
      <c r="R193" s="48">
        <v>6000</v>
      </c>
    </row>
    <row r="194" spans="1:18" ht="18" customHeight="1" x14ac:dyDescent="0.25">
      <c r="A194" s="34" t="s">
        <v>69</v>
      </c>
      <c r="B194" s="53"/>
      <c r="C194" s="54">
        <v>6</v>
      </c>
      <c r="D194" s="54"/>
      <c r="E194" s="45">
        <v>6</v>
      </c>
      <c r="F194" s="45">
        <v>6</v>
      </c>
      <c r="G194" s="45">
        <v>5</v>
      </c>
      <c r="H194" s="45">
        <v>1</v>
      </c>
      <c r="I194" s="45">
        <v>3</v>
      </c>
      <c r="J194" s="45"/>
      <c r="K194" s="45">
        <v>1</v>
      </c>
      <c r="L194" s="45"/>
      <c r="M194" s="45"/>
      <c r="N194" s="45">
        <v>3000</v>
      </c>
      <c r="O194" s="45">
        <v>3000</v>
      </c>
      <c r="P194" s="45">
        <v>3000</v>
      </c>
      <c r="Q194" s="47"/>
      <c r="R194" s="48"/>
    </row>
    <row r="195" spans="1:18" s="2" customFormat="1" ht="18" customHeight="1" x14ac:dyDescent="0.25">
      <c r="A195" s="34" t="s">
        <v>85</v>
      </c>
      <c r="B195" s="53"/>
      <c r="C195" s="54"/>
      <c r="D195" s="54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7"/>
      <c r="R195" s="48"/>
    </row>
    <row r="196" spans="1:18" s="2" customFormat="1" ht="18" customHeight="1" x14ac:dyDescent="0.25">
      <c r="A196" s="34" t="s">
        <v>89</v>
      </c>
      <c r="B196" s="53"/>
      <c r="C196" s="54">
        <v>5</v>
      </c>
      <c r="D196" s="54"/>
      <c r="E196" s="45">
        <v>5</v>
      </c>
      <c r="F196" s="45">
        <v>5</v>
      </c>
      <c r="G196" s="45">
        <v>4</v>
      </c>
      <c r="H196" s="45">
        <v>1</v>
      </c>
      <c r="I196" s="45">
        <v>3</v>
      </c>
      <c r="J196" s="45"/>
      <c r="K196" s="45"/>
      <c r="L196" s="45"/>
      <c r="M196" s="45"/>
      <c r="N196" s="45">
        <v>11000</v>
      </c>
      <c r="O196" s="45">
        <v>11000</v>
      </c>
      <c r="P196" s="45">
        <v>11000</v>
      </c>
      <c r="Q196" s="47"/>
      <c r="R196" s="48"/>
    </row>
    <row r="197" spans="1:18" s="2" customFormat="1" ht="18" customHeight="1" x14ac:dyDescent="0.25">
      <c r="A197" s="34" t="s">
        <v>90</v>
      </c>
      <c r="B197" s="53"/>
      <c r="C197" s="54">
        <v>1</v>
      </c>
      <c r="D197" s="54"/>
      <c r="E197" s="45">
        <v>1</v>
      </c>
      <c r="F197" s="45">
        <v>1</v>
      </c>
      <c r="G197" s="45">
        <v>1</v>
      </c>
      <c r="H197" s="45"/>
      <c r="I197" s="45">
        <v>1</v>
      </c>
      <c r="J197" s="45"/>
      <c r="K197" s="45"/>
      <c r="L197" s="45"/>
      <c r="M197" s="45"/>
      <c r="N197" s="45">
        <v>500</v>
      </c>
      <c r="O197" s="45"/>
      <c r="P197" s="45"/>
      <c r="Q197" s="47">
        <v>500</v>
      </c>
      <c r="R197" s="48">
        <v>500</v>
      </c>
    </row>
    <row r="198" spans="1:18" s="2" customFormat="1" ht="18" customHeight="1" x14ac:dyDescent="0.25">
      <c r="A198" s="34" t="s">
        <v>103</v>
      </c>
      <c r="B198" s="53"/>
      <c r="C198" s="54"/>
      <c r="D198" s="54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7"/>
      <c r="R198" s="48"/>
    </row>
    <row r="199" spans="1:18" s="2" customFormat="1" ht="18" customHeight="1" x14ac:dyDescent="0.25">
      <c r="A199" s="34" t="s">
        <v>32</v>
      </c>
      <c r="B199" s="53"/>
      <c r="C199" s="54"/>
      <c r="D199" s="54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7"/>
      <c r="R199" s="48"/>
    </row>
    <row r="200" spans="1:18" s="2" customFormat="1" ht="18" customHeight="1" x14ac:dyDescent="0.25">
      <c r="A200" s="34" t="s">
        <v>35</v>
      </c>
      <c r="B200" s="53"/>
      <c r="C200" s="54"/>
      <c r="D200" s="54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7"/>
      <c r="R200" s="48"/>
    </row>
    <row r="201" spans="1:18" s="2" customFormat="1" ht="18" customHeight="1" x14ac:dyDescent="0.25">
      <c r="A201" s="34" t="s">
        <v>59</v>
      </c>
      <c r="B201" s="53"/>
      <c r="C201" s="54"/>
      <c r="D201" s="54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7"/>
      <c r="R201" s="48"/>
    </row>
    <row r="202" spans="1:18" s="2" customFormat="1" ht="18" customHeight="1" x14ac:dyDescent="0.25">
      <c r="A202" s="34" t="s">
        <v>33</v>
      </c>
      <c r="B202" s="53"/>
      <c r="C202" s="54"/>
      <c r="D202" s="54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7"/>
      <c r="R202" s="48"/>
    </row>
    <row r="203" spans="1:18" s="2" customFormat="1" ht="36.75" customHeight="1" thickBot="1" x14ac:dyDescent="0.3">
      <c r="A203" s="35" t="s">
        <v>7</v>
      </c>
      <c r="B203" s="55">
        <v>13</v>
      </c>
      <c r="C203" s="56">
        <f>SUM(C166:C202)</f>
        <v>432</v>
      </c>
      <c r="D203" s="56">
        <f t="shared" ref="D203:R203" si="33">SUM(D166:D202)</f>
        <v>12</v>
      </c>
      <c r="E203" s="56">
        <f t="shared" si="33"/>
        <v>420</v>
      </c>
      <c r="F203" s="56">
        <f t="shared" si="33"/>
        <v>432</v>
      </c>
      <c r="G203" s="56">
        <f t="shared" si="33"/>
        <v>358</v>
      </c>
      <c r="H203" s="56">
        <f t="shared" si="33"/>
        <v>44</v>
      </c>
      <c r="I203" s="56">
        <f t="shared" si="33"/>
        <v>260</v>
      </c>
      <c r="J203" s="56">
        <f t="shared" si="33"/>
        <v>0</v>
      </c>
      <c r="K203" s="56">
        <f t="shared" si="33"/>
        <v>54</v>
      </c>
      <c r="L203" s="56">
        <f t="shared" si="33"/>
        <v>0</v>
      </c>
      <c r="M203" s="56">
        <f t="shared" si="33"/>
        <v>0</v>
      </c>
      <c r="N203" s="56">
        <f t="shared" si="33"/>
        <v>692600</v>
      </c>
      <c r="O203" s="56">
        <f t="shared" si="33"/>
        <v>487100</v>
      </c>
      <c r="P203" s="56">
        <f t="shared" si="33"/>
        <v>425600</v>
      </c>
      <c r="Q203" s="56">
        <f t="shared" si="33"/>
        <v>205500</v>
      </c>
      <c r="R203" s="56">
        <f t="shared" si="33"/>
        <v>205500</v>
      </c>
    </row>
    <row r="204" spans="1:18" s="2" customFormat="1" ht="18" customHeight="1" x14ac:dyDescent="0.25">
      <c r="A204" s="66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</row>
    <row r="205" spans="1:18" s="2" customFormat="1" ht="41.25" customHeight="1" thickBot="1" x14ac:dyDescent="0.35">
      <c r="A205" s="61" t="s">
        <v>14</v>
      </c>
      <c r="B205" s="57"/>
      <c r="C205" s="57"/>
      <c r="D205" s="57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15"/>
      <c r="R205" s="15"/>
    </row>
    <row r="206" spans="1:18" s="2" customFormat="1" ht="18" customHeight="1" x14ac:dyDescent="0.25">
      <c r="A206" s="37" t="s">
        <v>27</v>
      </c>
      <c r="B206" s="51"/>
      <c r="C206" s="52">
        <v>24</v>
      </c>
      <c r="D206" s="52">
        <v>5</v>
      </c>
      <c r="E206" s="44">
        <v>19</v>
      </c>
      <c r="F206" s="44">
        <v>24</v>
      </c>
      <c r="G206" s="44">
        <v>24</v>
      </c>
      <c r="H206" s="44"/>
      <c r="I206" s="44">
        <v>21</v>
      </c>
      <c r="J206" s="44">
        <v>1</v>
      </c>
      <c r="K206" s="44">
        <v>1</v>
      </c>
      <c r="L206" s="44"/>
      <c r="M206" s="44"/>
      <c r="N206" s="44">
        <v>57000</v>
      </c>
      <c r="O206" s="44">
        <v>44000</v>
      </c>
      <c r="P206" s="44">
        <v>40000</v>
      </c>
      <c r="Q206" s="44">
        <v>13000</v>
      </c>
      <c r="R206" s="44">
        <v>13000</v>
      </c>
    </row>
    <row r="207" spans="1:18" s="2" customFormat="1" ht="18" customHeight="1" x14ac:dyDescent="0.25">
      <c r="A207" s="34" t="s">
        <v>28</v>
      </c>
      <c r="B207" s="53"/>
      <c r="C207" s="54">
        <v>78</v>
      </c>
      <c r="D207" s="54">
        <v>38</v>
      </c>
      <c r="E207" s="45">
        <v>40</v>
      </c>
      <c r="F207" s="45">
        <v>78</v>
      </c>
      <c r="G207" s="45">
        <v>78</v>
      </c>
      <c r="H207" s="45"/>
      <c r="I207" s="45">
        <v>65</v>
      </c>
      <c r="J207" s="45">
        <v>1</v>
      </c>
      <c r="K207" s="45">
        <v>3</v>
      </c>
      <c r="L207" s="45"/>
      <c r="M207" s="45"/>
      <c r="N207" s="45">
        <v>78000</v>
      </c>
      <c r="O207" s="45">
        <v>61000</v>
      </c>
      <c r="P207" s="45">
        <v>28000</v>
      </c>
      <c r="Q207" s="45">
        <v>17000</v>
      </c>
      <c r="R207" s="45">
        <v>17000</v>
      </c>
    </row>
    <row r="208" spans="1:18" s="2" customFormat="1" ht="18" customHeight="1" x14ac:dyDescent="0.25">
      <c r="A208" s="34" t="s">
        <v>44</v>
      </c>
      <c r="B208" s="53"/>
      <c r="C208" s="54"/>
      <c r="D208" s="54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7"/>
      <c r="R208" s="48"/>
    </row>
    <row r="209" spans="1:18" s="2" customFormat="1" ht="18" customHeight="1" x14ac:dyDescent="0.25">
      <c r="A209" s="34" t="s">
        <v>71</v>
      </c>
      <c r="B209" s="53"/>
      <c r="C209" s="54">
        <v>32</v>
      </c>
      <c r="D209" s="54">
        <v>2</v>
      </c>
      <c r="E209" s="45">
        <v>30</v>
      </c>
      <c r="F209" s="45">
        <v>32</v>
      </c>
      <c r="G209" s="45">
        <v>32</v>
      </c>
      <c r="H209" s="45"/>
      <c r="I209" s="45">
        <v>32</v>
      </c>
      <c r="J209" s="45"/>
      <c r="K209" s="45"/>
      <c r="L209" s="45"/>
      <c r="M209" s="45"/>
      <c r="N209" s="45">
        <v>33000</v>
      </c>
      <c r="O209" s="45">
        <v>12000</v>
      </c>
      <c r="P209" s="45">
        <v>7000</v>
      </c>
      <c r="Q209" s="47">
        <v>21000</v>
      </c>
      <c r="R209" s="48">
        <v>21000</v>
      </c>
    </row>
    <row r="210" spans="1:18" s="2" customFormat="1" ht="18" customHeight="1" x14ac:dyDescent="0.25">
      <c r="A210" s="34" t="s">
        <v>87</v>
      </c>
      <c r="B210" s="53"/>
      <c r="C210" s="54">
        <v>1</v>
      </c>
      <c r="D210" s="54"/>
      <c r="E210" s="45">
        <v>1</v>
      </c>
      <c r="F210" s="45">
        <v>1</v>
      </c>
      <c r="G210" s="45">
        <v>1</v>
      </c>
      <c r="H210" s="45"/>
      <c r="I210" s="45">
        <v>1</v>
      </c>
      <c r="J210" s="45"/>
      <c r="K210" s="45"/>
      <c r="L210" s="45"/>
      <c r="M210" s="45"/>
      <c r="N210" s="45">
        <v>1000</v>
      </c>
      <c r="O210" s="45">
        <v>1000</v>
      </c>
      <c r="P210" s="45">
        <v>1000</v>
      </c>
      <c r="Q210" s="47"/>
      <c r="R210" s="48"/>
    </row>
    <row r="211" spans="1:18" ht="18" customHeight="1" x14ac:dyDescent="0.25">
      <c r="A211" s="34" t="s">
        <v>98</v>
      </c>
      <c r="B211" s="53"/>
      <c r="C211" s="54"/>
      <c r="D211" s="54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7"/>
      <c r="R211" s="48"/>
    </row>
    <row r="212" spans="1:18" ht="18" customHeight="1" x14ac:dyDescent="0.25">
      <c r="A212" s="34" t="s">
        <v>65</v>
      </c>
      <c r="B212" s="53"/>
      <c r="C212" s="54"/>
      <c r="D212" s="54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7"/>
      <c r="R212" s="48"/>
    </row>
    <row r="213" spans="1:18" ht="18" customHeight="1" x14ac:dyDescent="0.25">
      <c r="A213" s="34" t="s">
        <v>99</v>
      </c>
      <c r="B213" s="53"/>
      <c r="C213" s="54"/>
      <c r="D213" s="54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7"/>
      <c r="R213" s="48"/>
    </row>
    <row r="214" spans="1:18" ht="18" customHeight="1" x14ac:dyDescent="0.25">
      <c r="A214" s="34" t="s">
        <v>100</v>
      </c>
      <c r="B214" s="53"/>
      <c r="C214" s="54"/>
      <c r="D214" s="54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7"/>
      <c r="R214" s="48"/>
    </row>
    <row r="215" spans="1:18" ht="18" customHeight="1" x14ac:dyDescent="0.25">
      <c r="A215" s="34" t="s">
        <v>29</v>
      </c>
      <c r="B215" s="53"/>
      <c r="C215" s="54"/>
      <c r="D215" s="54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7"/>
      <c r="R215" s="48"/>
    </row>
    <row r="216" spans="1:18" ht="18" customHeight="1" x14ac:dyDescent="0.25">
      <c r="A216" s="34" t="s">
        <v>30</v>
      </c>
      <c r="B216" s="53"/>
      <c r="C216" s="54">
        <v>3</v>
      </c>
      <c r="D216" s="54"/>
      <c r="E216" s="45">
        <v>3</v>
      </c>
      <c r="F216" s="45">
        <v>3</v>
      </c>
      <c r="G216" s="45">
        <v>3</v>
      </c>
      <c r="H216" s="45"/>
      <c r="I216" s="45">
        <v>3</v>
      </c>
      <c r="J216" s="45"/>
      <c r="K216" s="45"/>
      <c r="L216" s="45"/>
      <c r="M216" s="45"/>
      <c r="N216" s="45">
        <v>6000</v>
      </c>
      <c r="O216" s="45">
        <v>4500</v>
      </c>
      <c r="P216" s="45">
        <v>4500</v>
      </c>
      <c r="Q216" s="47">
        <v>1500</v>
      </c>
      <c r="R216" s="48">
        <v>1500</v>
      </c>
    </row>
    <row r="217" spans="1:18" ht="18" customHeight="1" x14ac:dyDescent="0.25">
      <c r="A217" s="34" t="s">
        <v>31</v>
      </c>
      <c r="B217" s="53"/>
      <c r="C217" s="54"/>
      <c r="D217" s="54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7"/>
      <c r="R217" s="48"/>
    </row>
    <row r="218" spans="1:18" ht="18" customHeight="1" x14ac:dyDescent="0.25">
      <c r="A218" s="34" t="s">
        <v>70</v>
      </c>
      <c r="B218" s="53"/>
      <c r="C218" s="54"/>
      <c r="D218" s="54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7"/>
      <c r="R218" s="48"/>
    </row>
    <row r="219" spans="1:18" ht="18" customHeight="1" x14ac:dyDescent="0.25">
      <c r="A219" s="34" t="s">
        <v>112</v>
      </c>
      <c r="B219" s="53"/>
      <c r="C219" s="54"/>
      <c r="D219" s="54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7"/>
      <c r="R219" s="48"/>
    </row>
    <row r="220" spans="1:18" ht="18" customHeight="1" x14ac:dyDescent="0.25">
      <c r="A220" s="34" t="s">
        <v>53</v>
      </c>
      <c r="B220" s="53"/>
      <c r="C220" s="54"/>
      <c r="D220" s="54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7"/>
      <c r="R220" s="48"/>
    </row>
    <row r="221" spans="1:18" ht="18" customHeight="1" x14ac:dyDescent="0.25">
      <c r="A221" s="34" t="s">
        <v>54</v>
      </c>
      <c r="B221" s="53"/>
      <c r="C221" s="54">
        <v>6</v>
      </c>
      <c r="D221" s="54"/>
      <c r="E221" s="45">
        <v>6</v>
      </c>
      <c r="F221" s="45">
        <v>6</v>
      </c>
      <c r="G221" s="45">
        <v>6</v>
      </c>
      <c r="H221" s="45"/>
      <c r="I221" s="45">
        <v>6</v>
      </c>
      <c r="J221" s="45"/>
      <c r="K221" s="45"/>
      <c r="L221" s="45"/>
      <c r="M221" s="45"/>
      <c r="N221" s="45">
        <v>12000</v>
      </c>
      <c r="O221" s="45">
        <v>9000</v>
      </c>
      <c r="P221" s="45">
        <v>9000</v>
      </c>
      <c r="Q221" s="47">
        <v>3000</v>
      </c>
      <c r="R221" s="48">
        <v>3000</v>
      </c>
    </row>
    <row r="222" spans="1:18" ht="18" customHeight="1" x14ac:dyDescent="0.25">
      <c r="A222" s="34" t="s">
        <v>55</v>
      </c>
      <c r="B222" s="53"/>
      <c r="C222" s="54">
        <v>1</v>
      </c>
      <c r="D222" s="54">
        <v>1</v>
      </c>
      <c r="E222" s="45"/>
      <c r="F222" s="45">
        <v>1</v>
      </c>
      <c r="G222" s="45">
        <v>1</v>
      </c>
      <c r="H222" s="45"/>
      <c r="I222" s="45">
        <v>1</v>
      </c>
      <c r="J222" s="45"/>
      <c r="K222" s="45"/>
      <c r="L222" s="45"/>
      <c r="M222" s="45"/>
      <c r="N222" s="45">
        <v>3000</v>
      </c>
      <c r="O222" s="45">
        <v>3000</v>
      </c>
      <c r="P222" s="45">
        <v>3000</v>
      </c>
      <c r="Q222" s="47"/>
      <c r="R222" s="48"/>
    </row>
    <row r="223" spans="1:18" ht="18" customHeight="1" x14ac:dyDescent="0.25">
      <c r="A223" s="34" t="s">
        <v>56</v>
      </c>
      <c r="B223" s="53"/>
      <c r="C223" s="54">
        <v>6</v>
      </c>
      <c r="D223" s="54">
        <v>4</v>
      </c>
      <c r="E223" s="45">
        <v>2</v>
      </c>
      <c r="F223" s="45">
        <v>6</v>
      </c>
      <c r="G223" s="45">
        <v>6</v>
      </c>
      <c r="H223" s="45"/>
      <c r="I223" s="45">
        <v>6</v>
      </c>
      <c r="J223" s="45"/>
      <c r="K223" s="45"/>
      <c r="L223" s="45"/>
      <c r="M223" s="45"/>
      <c r="N223" s="45">
        <v>16000</v>
      </c>
      <c r="O223" s="45">
        <v>10000</v>
      </c>
      <c r="P223" s="45">
        <v>4000</v>
      </c>
      <c r="Q223" s="47">
        <v>6000</v>
      </c>
      <c r="R223" s="48">
        <v>6000</v>
      </c>
    </row>
    <row r="224" spans="1:18" ht="18" customHeight="1" x14ac:dyDescent="0.25">
      <c r="A224" s="34" t="s">
        <v>101</v>
      </c>
      <c r="B224" s="53"/>
      <c r="C224" s="54"/>
      <c r="D224" s="54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7"/>
      <c r="R224" s="48"/>
    </row>
    <row r="225" spans="1:18" ht="18" customHeight="1" x14ac:dyDescent="0.25">
      <c r="A225" s="34" t="s">
        <v>57</v>
      </c>
      <c r="B225" s="53"/>
      <c r="C225" s="54"/>
      <c r="D225" s="54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7"/>
      <c r="R225" s="48"/>
    </row>
    <row r="226" spans="1:18" ht="18" customHeight="1" x14ac:dyDescent="0.25">
      <c r="A226" s="34" t="s">
        <v>58</v>
      </c>
      <c r="B226" s="53"/>
      <c r="C226" s="54"/>
      <c r="D226" s="54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7"/>
      <c r="R226" s="48"/>
    </row>
    <row r="227" spans="1:18" ht="18" customHeight="1" x14ac:dyDescent="0.25">
      <c r="A227" s="34" t="s">
        <v>113</v>
      </c>
      <c r="B227" s="53"/>
      <c r="C227" s="54"/>
      <c r="D227" s="54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7"/>
      <c r="R227" s="74"/>
    </row>
    <row r="228" spans="1:18" ht="18" customHeight="1" x14ac:dyDescent="0.25">
      <c r="A228" s="34" t="s">
        <v>66</v>
      </c>
      <c r="B228" s="53"/>
      <c r="C228" s="54">
        <v>8</v>
      </c>
      <c r="D228" s="54">
        <v>8</v>
      </c>
      <c r="E228" s="45"/>
      <c r="F228" s="45">
        <v>8</v>
      </c>
      <c r="G228" s="45">
        <v>8</v>
      </c>
      <c r="H228" s="45"/>
      <c r="I228" s="45">
        <v>7</v>
      </c>
      <c r="J228" s="45">
        <v>1</v>
      </c>
      <c r="K228" s="45"/>
      <c r="L228" s="45"/>
      <c r="M228" s="45"/>
      <c r="N228" s="45">
        <v>23000</v>
      </c>
      <c r="O228" s="45">
        <v>12000</v>
      </c>
      <c r="P228" s="45"/>
      <c r="Q228" s="45">
        <v>11000</v>
      </c>
      <c r="R228" s="45">
        <v>11000</v>
      </c>
    </row>
    <row r="229" spans="1:18" ht="18" customHeight="1" x14ac:dyDescent="0.25">
      <c r="A229" s="34" t="s">
        <v>102</v>
      </c>
      <c r="B229" s="53"/>
      <c r="C229" s="54"/>
      <c r="D229" s="54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6"/>
    </row>
    <row r="230" spans="1:18" s="2" customFormat="1" ht="18" customHeight="1" x14ac:dyDescent="0.25">
      <c r="A230" s="34" t="s">
        <v>67</v>
      </c>
      <c r="B230" s="53"/>
      <c r="C230" s="54"/>
      <c r="D230" s="54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7"/>
      <c r="R230" s="48"/>
    </row>
    <row r="231" spans="1:18" s="15" customFormat="1" ht="18" customHeight="1" x14ac:dyDescent="0.25">
      <c r="A231" s="34" t="s">
        <v>68</v>
      </c>
      <c r="B231" s="53"/>
      <c r="C231" s="54"/>
      <c r="D231" s="54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7"/>
      <c r="R231" s="48"/>
    </row>
    <row r="232" spans="1:18" s="15" customFormat="1" ht="18" customHeight="1" x14ac:dyDescent="0.25">
      <c r="A232" s="34" t="s">
        <v>114</v>
      </c>
      <c r="B232" s="53"/>
      <c r="C232" s="54"/>
      <c r="D232" s="54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7"/>
      <c r="R232" s="48"/>
    </row>
    <row r="233" spans="1:18" s="15" customFormat="1" ht="18" customHeight="1" x14ac:dyDescent="0.25">
      <c r="A233" s="34" t="s">
        <v>115</v>
      </c>
      <c r="B233" s="53"/>
      <c r="C233" s="54"/>
      <c r="D233" s="54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7"/>
      <c r="R233" s="48"/>
    </row>
    <row r="234" spans="1:18" s="15" customFormat="1" ht="18" customHeight="1" x14ac:dyDescent="0.25">
      <c r="A234" s="34" t="s">
        <v>69</v>
      </c>
      <c r="B234" s="53"/>
      <c r="C234" s="54">
        <v>1</v>
      </c>
      <c r="D234" s="54"/>
      <c r="E234" s="45">
        <v>1</v>
      </c>
      <c r="F234" s="45">
        <v>1</v>
      </c>
      <c r="G234" s="45">
        <v>1</v>
      </c>
      <c r="H234" s="45"/>
      <c r="I234" s="45">
        <v>1</v>
      </c>
      <c r="J234" s="45"/>
      <c r="K234" s="45"/>
      <c r="L234" s="45"/>
      <c r="M234" s="45"/>
      <c r="N234" s="45">
        <v>1000</v>
      </c>
      <c r="O234" s="45"/>
      <c r="P234" s="45"/>
      <c r="Q234" s="47">
        <v>1000</v>
      </c>
      <c r="R234" s="48">
        <v>1000</v>
      </c>
    </row>
    <row r="235" spans="1:18" s="15" customFormat="1" ht="18" customHeight="1" x14ac:dyDescent="0.25">
      <c r="A235" s="34" t="s">
        <v>85</v>
      </c>
      <c r="B235" s="53"/>
      <c r="C235" s="54"/>
      <c r="D235" s="54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7"/>
      <c r="R235" s="48"/>
    </row>
    <row r="236" spans="1:18" s="15" customFormat="1" ht="18" customHeight="1" x14ac:dyDescent="0.25">
      <c r="A236" s="34" t="s">
        <v>89</v>
      </c>
      <c r="B236" s="53"/>
      <c r="C236" s="54"/>
      <c r="D236" s="54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7"/>
      <c r="R236" s="48"/>
    </row>
    <row r="237" spans="1:18" s="15" customFormat="1" ht="18" customHeight="1" x14ac:dyDescent="0.25">
      <c r="A237" s="34" t="s">
        <v>90</v>
      </c>
      <c r="B237" s="53"/>
      <c r="C237" s="54"/>
      <c r="D237" s="54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7"/>
      <c r="R237" s="48"/>
    </row>
    <row r="238" spans="1:18" s="15" customFormat="1" ht="18" customHeight="1" x14ac:dyDescent="0.25">
      <c r="A238" s="34" t="s">
        <v>103</v>
      </c>
      <c r="B238" s="53"/>
      <c r="C238" s="54"/>
      <c r="D238" s="54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7"/>
      <c r="R238" s="48"/>
    </row>
    <row r="239" spans="1:18" s="15" customFormat="1" ht="18" customHeight="1" x14ac:dyDescent="0.25">
      <c r="A239" s="34" t="s">
        <v>32</v>
      </c>
      <c r="B239" s="53"/>
      <c r="C239" s="54"/>
      <c r="D239" s="54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7"/>
      <c r="R239" s="48"/>
    </row>
    <row r="240" spans="1:18" s="15" customFormat="1" ht="18" customHeight="1" x14ac:dyDescent="0.25">
      <c r="A240" s="34" t="s">
        <v>35</v>
      </c>
      <c r="B240" s="53"/>
      <c r="C240" s="54"/>
      <c r="D240" s="54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7"/>
      <c r="R240" s="48"/>
    </row>
    <row r="241" spans="1:18" s="15" customFormat="1" ht="18" customHeight="1" x14ac:dyDescent="0.25">
      <c r="A241" s="34" t="s">
        <v>59</v>
      </c>
      <c r="B241" s="53"/>
      <c r="C241" s="54"/>
      <c r="D241" s="54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7"/>
      <c r="R241" s="48"/>
    </row>
    <row r="242" spans="1:18" s="15" customFormat="1" ht="18" customHeight="1" x14ac:dyDescent="0.25">
      <c r="A242" s="34" t="s">
        <v>33</v>
      </c>
      <c r="B242" s="53"/>
      <c r="C242" s="54"/>
      <c r="D242" s="54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7"/>
      <c r="R242" s="48"/>
    </row>
    <row r="243" spans="1:18" s="15" customFormat="1" ht="35.25" customHeight="1" thickBot="1" x14ac:dyDescent="0.3">
      <c r="A243" s="35" t="s">
        <v>7</v>
      </c>
      <c r="B243" s="55">
        <v>12</v>
      </c>
      <c r="C243" s="56">
        <f>SUM(C206:C242)</f>
        <v>160</v>
      </c>
      <c r="D243" s="56">
        <f t="shared" ref="D243:R243" si="34">SUM(D206:D242)</f>
        <v>58</v>
      </c>
      <c r="E243" s="56">
        <f t="shared" si="34"/>
        <v>102</v>
      </c>
      <c r="F243" s="56">
        <f t="shared" si="34"/>
        <v>160</v>
      </c>
      <c r="G243" s="56">
        <f t="shared" si="34"/>
        <v>160</v>
      </c>
      <c r="H243" s="56">
        <f t="shared" si="34"/>
        <v>0</v>
      </c>
      <c r="I243" s="56">
        <f t="shared" si="34"/>
        <v>143</v>
      </c>
      <c r="J243" s="56">
        <f t="shared" si="34"/>
        <v>3</v>
      </c>
      <c r="K243" s="56">
        <f t="shared" si="34"/>
        <v>4</v>
      </c>
      <c r="L243" s="56">
        <f t="shared" si="34"/>
        <v>0</v>
      </c>
      <c r="M243" s="56">
        <f t="shared" si="34"/>
        <v>0</v>
      </c>
      <c r="N243" s="56">
        <f t="shared" si="34"/>
        <v>230000</v>
      </c>
      <c r="O243" s="56">
        <f t="shared" si="34"/>
        <v>156500</v>
      </c>
      <c r="P243" s="56">
        <f t="shared" si="34"/>
        <v>96500</v>
      </c>
      <c r="Q243" s="56">
        <f t="shared" si="34"/>
        <v>73500</v>
      </c>
      <c r="R243" s="56">
        <f t="shared" si="34"/>
        <v>73500</v>
      </c>
    </row>
    <row r="244" spans="1:18" s="15" customFormat="1" ht="18" customHeight="1" x14ac:dyDescent="0.25">
      <c r="A244" s="66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</row>
    <row r="245" spans="1:18" s="15" customFormat="1" ht="36.75" customHeight="1" thickBot="1" x14ac:dyDescent="0.35">
      <c r="A245" s="61" t="s">
        <v>15</v>
      </c>
      <c r="B245" s="57"/>
      <c r="C245" s="57"/>
      <c r="D245" s="57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8" s="15" customFormat="1" ht="18" customHeight="1" x14ac:dyDescent="0.25">
      <c r="A246" s="37" t="s">
        <v>27</v>
      </c>
      <c r="B246" s="51"/>
      <c r="C246" s="52">
        <v>15</v>
      </c>
      <c r="D246" s="52">
        <v>3</v>
      </c>
      <c r="E246" s="44">
        <v>12</v>
      </c>
      <c r="F246" s="44">
        <v>15</v>
      </c>
      <c r="G246" s="44">
        <v>15</v>
      </c>
      <c r="H246" s="44"/>
      <c r="I246" s="44">
        <v>14</v>
      </c>
      <c r="J246" s="44"/>
      <c r="K246" s="44">
        <v>1</v>
      </c>
      <c r="L246" s="44"/>
      <c r="M246" s="44"/>
      <c r="N246" s="44">
        <v>44000</v>
      </c>
      <c r="O246" s="44">
        <v>34000</v>
      </c>
      <c r="P246" s="44">
        <v>34000</v>
      </c>
      <c r="Q246" s="44">
        <v>10000</v>
      </c>
      <c r="R246" s="44">
        <v>6000</v>
      </c>
    </row>
    <row r="247" spans="1:18" s="15" customFormat="1" ht="18" customHeight="1" x14ac:dyDescent="0.25">
      <c r="A247" s="34" t="s">
        <v>28</v>
      </c>
      <c r="B247" s="53"/>
      <c r="C247" s="54">
        <v>148</v>
      </c>
      <c r="D247" s="54">
        <v>90</v>
      </c>
      <c r="E247" s="45">
        <v>58</v>
      </c>
      <c r="F247" s="45">
        <v>148</v>
      </c>
      <c r="G247" s="45">
        <v>148</v>
      </c>
      <c r="H247" s="45"/>
      <c r="I247" s="45">
        <v>140</v>
      </c>
      <c r="J247" s="45"/>
      <c r="K247" s="45">
        <v>8</v>
      </c>
      <c r="L247" s="45"/>
      <c r="M247" s="45"/>
      <c r="N247" s="45">
        <v>165000</v>
      </c>
      <c r="O247" s="45">
        <v>149000</v>
      </c>
      <c r="P247" s="45">
        <v>149000</v>
      </c>
      <c r="Q247" s="45">
        <v>16000</v>
      </c>
      <c r="R247" s="45">
        <v>10000</v>
      </c>
    </row>
    <row r="248" spans="1:18" s="14" customFormat="1" ht="18" customHeight="1" x14ac:dyDescent="0.25">
      <c r="A248" s="34" t="s">
        <v>44</v>
      </c>
      <c r="B248" s="53"/>
      <c r="C248" s="54"/>
      <c r="D248" s="54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7"/>
      <c r="R248" s="48"/>
    </row>
    <row r="249" spans="1:18" s="14" customFormat="1" ht="18" customHeight="1" x14ac:dyDescent="0.25">
      <c r="A249" s="34" t="s">
        <v>71</v>
      </c>
      <c r="B249" s="53"/>
      <c r="Q249" s="47"/>
      <c r="R249" s="48"/>
    </row>
    <row r="250" spans="1:18" ht="18" customHeight="1" x14ac:dyDescent="0.25">
      <c r="A250" s="34" t="s">
        <v>87</v>
      </c>
      <c r="B250" s="53"/>
      <c r="C250" s="54"/>
      <c r="D250" s="54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7"/>
      <c r="R250" s="48"/>
    </row>
    <row r="251" spans="1:18" ht="18" customHeight="1" x14ac:dyDescent="0.25">
      <c r="A251" s="34" t="s">
        <v>98</v>
      </c>
      <c r="B251" s="53"/>
      <c r="C251" s="54"/>
      <c r="D251" s="54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7"/>
      <c r="R251" s="48"/>
    </row>
    <row r="252" spans="1:18" ht="18" customHeight="1" x14ac:dyDescent="0.25">
      <c r="A252" s="34" t="s">
        <v>65</v>
      </c>
      <c r="B252" s="53"/>
      <c r="C252" s="54"/>
      <c r="D252" s="54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7"/>
      <c r="R252" s="48"/>
    </row>
    <row r="253" spans="1:18" ht="18" customHeight="1" x14ac:dyDescent="0.25">
      <c r="A253" s="34" t="s">
        <v>99</v>
      </c>
      <c r="B253" s="53"/>
      <c r="C253" s="54"/>
      <c r="D253" s="54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7"/>
      <c r="R253" s="48"/>
    </row>
    <row r="254" spans="1:18" ht="18" customHeight="1" x14ac:dyDescent="0.25">
      <c r="A254" s="34" t="s">
        <v>100</v>
      </c>
      <c r="B254" s="53"/>
      <c r="C254" s="54"/>
      <c r="D254" s="54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7"/>
      <c r="R254" s="48"/>
    </row>
    <row r="255" spans="1:18" ht="18" customHeight="1" x14ac:dyDescent="0.25">
      <c r="A255" s="34" t="s">
        <v>29</v>
      </c>
      <c r="B255" s="53"/>
      <c r="C255" s="54"/>
      <c r="D255" s="54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7"/>
      <c r="R255" s="48"/>
    </row>
    <row r="256" spans="1:18" ht="18" customHeight="1" x14ac:dyDescent="0.25">
      <c r="A256" s="34" t="s">
        <v>30</v>
      </c>
      <c r="B256" s="53"/>
      <c r="C256" s="54">
        <v>2</v>
      </c>
      <c r="D256" s="54"/>
      <c r="E256" s="45">
        <v>2</v>
      </c>
      <c r="F256" s="45">
        <v>2</v>
      </c>
      <c r="G256" s="45">
        <v>2</v>
      </c>
      <c r="H256" s="45"/>
      <c r="I256" s="45">
        <v>2</v>
      </c>
      <c r="J256" s="45"/>
      <c r="K256" s="45"/>
      <c r="L256" s="45"/>
      <c r="M256" s="45"/>
      <c r="N256" s="45">
        <v>3000</v>
      </c>
      <c r="O256" s="45">
        <v>3000</v>
      </c>
      <c r="P256" s="45">
        <v>3000</v>
      </c>
      <c r="Q256" s="47"/>
      <c r="R256" s="48"/>
    </row>
    <row r="257" spans="1:18" ht="18" customHeight="1" x14ac:dyDescent="0.25">
      <c r="A257" s="34" t="s">
        <v>31</v>
      </c>
      <c r="B257" s="53"/>
      <c r="C257" s="54"/>
      <c r="D257" s="54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7"/>
      <c r="R257" s="48"/>
    </row>
    <row r="258" spans="1:18" ht="18" customHeight="1" x14ac:dyDescent="0.25">
      <c r="A258" s="34" t="s">
        <v>70</v>
      </c>
      <c r="B258" s="53"/>
      <c r="C258" s="54">
        <v>5</v>
      </c>
      <c r="D258" s="54"/>
      <c r="E258" s="45">
        <v>5</v>
      </c>
      <c r="F258" s="45">
        <v>5</v>
      </c>
      <c r="G258" s="45">
        <v>5</v>
      </c>
      <c r="H258" s="45"/>
      <c r="I258" s="45">
        <v>5</v>
      </c>
      <c r="J258" s="45"/>
      <c r="K258" s="45"/>
      <c r="L258" s="45"/>
      <c r="M258" s="45"/>
      <c r="N258" s="45">
        <v>15000</v>
      </c>
      <c r="O258" s="45">
        <v>6000</v>
      </c>
      <c r="P258" s="45">
        <v>6000</v>
      </c>
      <c r="Q258" s="47">
        <v>9000</v>
      </c>
      <c r="R258" s="48">
        <v>9000</v>
      </c>
    </row>
    <row r="259" spans="1:18" ht="18" customHeight="1" x14ac:dyDescent="0.25">
      <c r="A259" s="34" t="s">
        <v>112</v>
      </c>
      <c r="B259" s="53"/>
      <c r="C259" s="54"/>
      <c r="D259" s="54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7"/>
      <c r="R259" s="48"/>
    </row>
    <row r="260" spans="1:18" ht="18" customHeight="1" x14ac:dyDescent="0.25">
      <c r="A260" s="34" t="s">
        <v>53</v>
      </c>
      <c r="B260" s="53"/>
      <c r="C260" s="54"/>
      <c r="D260" s="54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7"/>
      <c r="R260" s="48"/>
    </row>
    <row r="261" spans="1:18" ht="18" customHeight="1" x14ac:dyDescent="0.25">
      <c r="A261" s="34" t="s">
        <v>54</v>
      </c>
      <c r="B261" s="53"/>
      <c r="C261" s="54">
        <v>10</v>
      </c>
      <c r="D261" s="54"/>
      <c r="E261" s="45">
        <v>10</v>
      </c>
      <c r="F261" s="45">
        <v>10</v>
      </c>
      <c r="G261" s="45">
        <v>10</v>
      </c>
      <c r="H261" s="45"/>
      <c r="I261" s="45">
        <v>3</v>
      </c>
      <c r="J261" s="45"/>
      <c r="K261" s="45">
        <v>7</v>
      </c>
      <c r="L261" s="45"/>
      <c r="M261" s="45"/>
      <c r="N261" s="45">
        <v>2000</v>
      </c>
      <c r="O261" s="45">
        <v>500</v>
      </c>
      <c r="P261" s="45">
        <v>500</v>
      </c>
      <c r="Q261" s="47">
        <v>1500</v>
      </c>
      <c r="R261" s="48">
        <v>1500</v>
      </c>
    </row>
    <row r="262" spans="1:18" ht="18" customHeight="1" x14ac:dyDescent="0.25">
      <c r="A262" s="34" t="s">
        <v>55</v>
      </c>
      <c r="B262" s="53"/>
      <c r="C262" s="54">
        <v>13</v>
      </c>
      <c r="D262" s="54"/>
      <c r="E262" s="45">
        <v>13</v>
      </c>
      <c r="F262" s="45">
        <v>13</v>
      </c>
      <c r="G262" s="45">
        <v>13</v>
      </c>
      <c r="H262" s="45">
        <v>10</v>
      </c>
      <c r="I262" s="45">
        <v>3</v>
      </c>
      <c r="J262" s="45"/>
      <c r="K262" s="45"/>
      <c r="L262" s="45"/>
      <c r="M262" s="45"/>
      <c r="N262" s="45">
        <v>1500</v>
      </c>
      <c r="O262" s="45">
        <v>1500</v>
      </c>
      <c r="P262" s="45">
        <v>1500</v>
      </c>
      <c r="Q262" s="47"/>
      <c r="R262" s="48"/>
    </row>
    <row r="263" spans="1:18" ht="18" customHeight="1" x14ac:dyDescent="0.25">
      <c r="A263" s="34" t="s">
        <v>56</v>
      </c>
      <c r="B263" s="53"/>
      <c r="C263" s="54">
        <v>2</v>
      </c>
      <c r="D263" s="54"/>
      <c r="E263" s="45">
        <v>2</v>
      </c>
      <c r="F263" s="45">
        <v>2</v>
      </c>
      <c r="G263" s="45">
        <v>2</v>
      </c>
      <c r="H263" s="45"/>
      <c r="I263" s="45">
        <v>2</v>
      </c>
      <c r="J263" s="45"/>
      <c r="K263" s="45"/>
      <c r="L263" s="45"/>
      <c r="M263" s="45"/>
      <c r="N263" s="45">
        <v>2000</v>
      </c>
      <c r="O263" s="45">
        <v>1000</v>
      </c>
      <c r="P263" s="45">
        <v>1000</v>
      </c>
      <c r="Q263" s="47">
        <v>1000</v>
      </c>
      <c r="R263" s="48">
        <v>1000</v>
      </c>
    </row>
    <row r="264" spans="1:18" ht="18" customHeight="1" x14ac:dyDescent="0.25">
      <c r="A264" s="34" t="s">
        <v>101</v>
      </c>
      <c r="B264" s="53"/>
      <c r="C264" s="54"/>
      <c r="D264" s="54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7"/>
      <c r="R264" s="48"/>
    </row>
    <row r="265" spans="1:18" ht="18" customHeight="1" x14ac:dyDescent="0.25">
      <c r="A265" s="34" t="s">
        <v>57</v>
      </c>
      <c r="B265" s="53"/>
      <c r="C265" s="54"/>
      <c r="D265" s="54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7"/>
      <c r="R265" s="48"/>
    </row>
    <row r="266" spans="1:18" ht="18" customHeight="1" x14ac:dyDescent="0.25">
      <c r="A266" s="34" t="s">
        <v>58</v>
      </c>
      <c r="B266" s="53"/>
      <c r="C266" s="54"/>
      <c r="D266" s="54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7"/>
      <c r="R266" s="48"/>
    </row>
    <row r="267" spans="1:18" s="2" customFormat="1" ht="18" customHeight="1" x14ac:dyDescent="0.25">
      <c r="A267" s="34" t="s">
        <v>113</v>
      </c>
      <c r="B267" s="53"/>
      <c r="C267" s="54"/>
      <c r="D267" s="54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7"/>
      <c r="R267" s="74"/>
    </row>
    <row r="268" spans="1:18" s="2" customFormat="1" ht="18" customHeight="1" x14ac:dyDescent="0.25">
      <c r="A268" s="34" t="s">
        <v>66</v>
      </c>
      <c r="B268" s="53"/>
      <c r="C268" s="54">
        <v>75</v>
      </c>
      <c r="D268" s="54">
        <v>5</v>
      </c>
      <c r="E268" s="45">
        <v>70</v>
      </c>
      <c r="F268" s="45">
        <v>75</v>
      </c>
      <c r="G268" s="45">
        <v>75</v>
      </c>
      <c r="H268" s="45"/>
      <c r="I268" s="45">
        <v>66</v>
      </c>
      <c r="J268" s="45"/>
      <c r="K268" s="45">
        <v>9</v>
      </c>
      <c r="L268" s="45"/>
      <c r="M268" s="45"/>
      <c r="N268" s="45">
        <v>198000</v>
      </c>
      <c r="O268" s="45">
        <v>112000</v>
      </c>
      <c r="P268" s="45">
        <v>112000</v>
      </c>
      <c r="Q268" s="45">
        <v>86000</v>
      </c>
      <c r="R268" s="45">
        <v>30000</v>
      </c>
    </row>
    <row r="269" spans="1:18" s="2" customFormat="1" ht="18" customHeight="1" x14ac:dyDescent="0.25">
      <c r="A269" s="34" t="s">
        <v>102</v>
      </c>
      <c r="B269" s="53"/>
      <c r="C269" s="54"/>
      <c r="D269" s="54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6"/>
    </row>
    <row r="270" spans="1:18" s="2" customFormat="1" ht="18" customHeight="1" x14ac:dyDescent="0.25">
      <c r="A270" s="34" t="s">
        <v>67</v>
      </c>
      <c r="B270" s="53"/>
      <c r="C270" s="54"/>
      <c r="D270" s="54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7"/>
      <c r="R270" s="48"/>
    </row>
    <row r="271" spans="1:18" s="2" customFormat="1" ht="18" customHeight="1" x14ac:dyDescent="0.25">
      <c r="A271" s="34" t="s">
        <v>68</v>
      </c>
      <c r="B271" s="53"/>
      <c r="C271" s="54"/>
      <c r="D271" s="54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7"/>
      <c r="R271" s="48"/>
    </row>
    <row r="272" spans="1:18" s="2" customFormat="1" ht="18" customHeight="1" x14ac:dyDescent="0.25">
      <c r="A272" s="34" t="s">
        <v>114</v>
      </c>
      <c r="B272" s="53"/>
      <c r="C272" s="54"/>
      <c r="D272" s="54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7"/>
      <c r="R272" s="48"/>
    </row>
    <row r="273" spans="1:18" s="2" customFormat="1" ht="18" customHeight="1" x14ac:dyDescent="0.25">
      <c r="A273" s="34" t="s">
        <v>115</v>
      </c>
      <c r="B273" s="53"/>
      <c r="C273" s="54"/>
      <c r="D273" s="54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7"/>
      <c r="R273" s="48"/>
    </row>
    <row r="274" spans="1:18" s="2" customFormat="1" ht="18" customHeight="1" x14ac:dyDescent="0.25">
      <c r="A274" s="34" t="s">
        <v>69</v>
      </c>
      <c r="B274" s="53"/>
      <c r="C274" s="54">
        <v>2</v>
      </c>
      <c r="D274" s="54">
        <v>2</v>
      </c>
      <c r="E274" s="45"/>
      <c r="F274" s="45">
        <v>2</v>
      </c>
      <c r="G274" s="45">
        <v>2</v>
      </c>
      <c r="H274" s="45"/>
      <c r="I274" s="45">
        <v>2</v>
      </c>
      <c r="J274" s="45"/>
      <c r="K274" s="45"/>
      <c r="L274" s="45"/>
      <c r="M274" s="45"/>
      <c r="N274" s="45">
        <v>41000</v>
      </c>
      <c r="O274" s="45">
        <v>41000</v>
      </c>
      <c r="P274" s="45">
        <v>41000</v>
      </c>
      <c r="Q274" s="47"/>
      <c r="R274" s="48"/>
    </row>
    <row r="275" spans="1:18" s="2" customFormat="1" ht="18" customHeight="1" x14ac:dyDescent="0.25">
      <c r="A275" s="34" t="s">
        <v>85</v>
      </c>
      <c r="B275" s="53"/>
      <c r="C275" s="54"/>
      <c r="D275" s="54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7"/>
      <c r="R275" s="48"/>
    </row>
    <row r="276" spans="1:18" s="2" customFormat="1" ht="18" customHeight="1" x14ac:dyDescent="0.25">
      <c r="A276" s="34" t="s">
        <v>89</v>
      </c>
      <c r="B276" s="53"/>
      <c r="C276" s="54">
        <v>2</v>
      </c>
      <c r="D276" s="54"/>
      <c r="E276" s="45">
        <v>2</v>
      </c>
      <c r="F276" s="45">
        <v>2</v>
      </c>
      <c r="G276" s="45">
        <v>2</v>
      </c>
      <c r="H276" s="45"/>
      <c r="I276" s="45">
        <v>1</v>
      </c>
      <c r="J276" s="45"/>
      <c r="K276" s="45">
        <v>1</v>
      </c>
      <c r="L276" s="45"/>
      <c r="M276" s="45"/>
      <c r="N276" s="45">
        <v>500</v>
      </c>
      <c r="O276" s="45">
        <v>500</v>
      </c>
      <c r="P276" s="45">
        <v>500</v>
      </c>
      <c r="Q276" s="47"/>
      <c r="R276" s="48"/>
    </row>
    <row r="277" spans="1:18" s="2" customFormat="1" ht="18" customHeight="1" x14ac:dyDescent="0.25">
      <c r="A277" s="34" t="s">
        <v>90</v>
      </c>
      <c r="B277" s="53"/>
      <c r="C277" s="54"/>
      <c r="D277" s="54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7"/>
      <c r="R277" s="48"/>
    </row>
    <row r="278" spans="1:18" s="2" customFormat="1" ht="18" customHeight="1" x14ac:dyDescent="0.25">
      <c r="A278" s="34" t="s">
        <v>103</v>
      </c>
      <c r="B278" s="53"/>
      <c r="C278" s="54"/>
      <c r="D278" s="54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7"/>
      <c r="R278" s="48"/>
    </row>
    <row r="279" spans="1:18" s="2" customFormat="1" ht="18" customHeight="1" x14ac:dyDescent="0.25">
      <c r="A279" s="34" t="s">
        <v>32</v>
      </c>
      <c r="B279" s="53"/>
      <c r="C279" s="54"/>
      <c r="D279" s="54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7"/>
      <c r="R279" s="48"/>
    </row>
    <row r="280" spans="1:18" s="2" customFormat="1" ht="18" customHeight="1" x14ac:dyDescent="0.25">
      <c r="A280" s="34" t="s">
        <v>35</v>
      </c>
      <c r="B280" s="53"/>
      <c r="C280" s="54"/>
      <c r="D280" s="54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7"/>
      <c r="R280" s="48"/>
    </row>
    <row r="281" spans="1:18" s="2" customFormat="1" ht="18" customHeight="1" x14ac:dyDescent="0.25">
      <c r="A281" s="34" t="s">
        <v>59</v>
      </c>
      <c r="B281" s="53"/>
      <c r="C281" s="54"/>
      <c r="D281" s="54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7"/>
      <c r="R281" s="48"/>
    </row>
    <row r="282" spans="1:18" s="2" customFormat="1" ht="18" customHeight="1" x14ac:dyDescent="0.25">
      <c r="A282" s="34" t="s">
        <v>33</v>
      </c>
      <c r="B282" s="53"/>
      <c r="C282" s="54">
        <v>2</v>
      </c>
      <c r="D282" s="54"/>
      <c r="E282" s="45">
        <v>2</v>
      </c>
      <c r="F282" s="45">
        <v>2</v>
      </c>
      <c r="G282" s="45">
        <v>2</v>
      </c>
      <c r="H282" s="45"/>
      <c r="I282" s="45">
        <v>1</v>
      </c>
      <c r="J282" s="45"/>
      <c r="K282" s="45">
        <v>1</v>
      </c>
      <c r="L282" s="45"/>
      <c r="M282" s="45"/>
      <c r="N282" s="45">
        <v>2000</v>
      </c>
      <c r="O282" s="45">
        <v>2000</v>
      </c>
      <c r="P282" s="45">
        <v>2000</v>
      </c>
      <c r="Q282" s="47"/>
      <c r="R282" s="48"/>
    </row>
    <row r="283" spans="1:18" s="2" customFormat="1" ht="18" customHeight="1" thickBot="1" x14ac:dyDescent="0.3">
      <c r="A283" s="35" t="s">
        <v>7</v>
      </c>
      <c r="B283" s="55">
        <v>13</v>
      </c>
      <c r="C283" s="56">
        <f>SUM(C246:C282)</f>
        <v>276</v>
      </c>
      <c r="D283" s="56">
        <f t="shared" ref="D283:R283" si="35">SUM(D246:D282)</f>
        <v>100</v>
      </c>
      <c r="E283" s="56">
        <f t="shared" si="35"/>
        <v>176</v>
      </c>
      <c r="F283" s="56">
        <f t="shared" si="35"/>
        <v>276</v>
      </c>
      <c r="G283" s="56">
        <f t="shared" si="35"/>
        <v>276</v>
      </c>
      <c r="H283" s="56">
        <f t="shared" si="35"/>
        <v>10</v>
      </c>
      <c r="I283" s="56">
        <f t="shared" si="35"/>
        <v>239</v>
      </c>
      <c r="J283" s="56">
        <f t="shared" si="35"/>
        <v>0</v>
      </c>
      <c r="K283" s="56">
        <f t="shared" si="35"/>
        <v>27</v>
      </c>
      <c r="L283" s="56">
        <f t="shared" si="35"/>
        <v>0</v>
      </c>
      <c r="M283" s="56">
        <f t="shared" si="35"/>
        <v>0</v>
      </c>
      <c r="N283" s="56">
        <f t="shared" si="35"/>
        <v>474000</v>
      </c>
      <c r="O283" s="56">
        <f t="shared" si="35"/>
        <v>350500</v>
      </c>
      <c r="P283" s="56">
        <f t="shared" si="35"/>
        <v>350500</v>
      </c>
      <c r="Q283" s="56">
        <f t="shared" si="35"/>
        <v>123500</v>
      </c>
      <c r="R283" s="56">
        <f t="shared" si="35"/>
        <v>57500</v>
      </c>
    </row>
    <row r="284" spans="1:18" s="2" customFormat="1" ht="23.25" customHeight="1" x14ac:dyDescent="0.25">
      <c r="A284" s="66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</row>
    <row r="285" spans="1:18" ht="30.75" customHeight="1" thickBot="1" x14ac:dyDescent="0.35">
      <c r="A285" s="61" t="s">
        <v>16</v>
      </c>
      <c r="B285" s="57"/>
      <c r="C285" s="57"/>
      <c r="D285" s="57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15"/>
      <c r="R285" s="15"/>
    </row>
    <row r="286" spans="1:18" ht="18" customHeight="1" x14ac:dyDescent="0.25">
      <c r="A286" s="37" t="s">
        <v>27</v>
      </c>
      <c r="B286" s="51"/>
      <c r="C286" s="52">
        <v>17</v>
      </c>
      <c r="D286" s="52"/>
      <c r="E286" s="44">
        <v>17</v>
      </c>
      <c r="F286" s="44">
        <v>17</v>
      </c>
      <c r="G286" s="44">
        <v>17</v>
      </c>
      <c r="H286" s="44"/>
      <c r="I286" s="44">
        <v>14</v>
      </c>
      <c r="J286" s="44"/>
      <c r="K286" s="44">
        <v>3</v>
      </c>
      <c r="L286" s="44"/>
      <c r="M286" s="44"/>
      <c r="N286" s="44">
        <v>37000</v>
      </c>
      <c r="O286" s="44">
        <v>37000</v>
      </c>
      <c r="P286" s="44">
        <v>37000</v>
      </c>
      <c r="Q286" s="44"/>
      <c r="R286" s="44"/>
    </row>
    <row r="287" spans="1:18" ht="18" customHeight="1" x14ac:dyDescent="0.25">
      <c r="A287" s="34" t="s">
        <v>28</v>
      </c>
      <c r="B287" s="53"/>
      <c r="C287" s="54">
        <v>93</v>
      </c>
      <c r="D287" s="54">
        <v>84</v>
      </c>
      <c r="E287" s="45">
        <v>9</v>
      </c>
      <c r="F287" s="45">
        <v>93</v>
      </c>
      <c r="G287" s="45">
        <v>93</v>
      </c>
      <c r="H287" s="45"/>
      <c r="I287" s="45">
        <v>81</v>
      </c>
      <c r="J287" s="45"/>
      <c r="K287" s="45">
        <v>12</v>
      </c>
      <c r="L287" s="45">
        <v>1</v>
      </c>
      <c r="M287" s="45"/>
      <c r="N287" s="45">
        <v>86700</v>
      </c>
      <c r="O287" s="45">
        <v>70000</v>
      </c>
      <c r="P287" s="45">
        <v>35000</v>
      </c>
      <c r="Q287" s="45">
        <v>16700</v>
      </c>
      <c r="R287" s="45">
        <v>15700</v>
      </c>
    </row>
    <row r="288" spans="1:18" ht="18" customHeight="1" x14ac:dyDescent="0.25">
      <c r="A288" s="34" t="s">
        <v>44</v>
      </c>
      <c r="B288" s="53"/>
      <c r="C288" s="54"/>
      <c r="D288" s="54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7"/>
      <c r="R288" s="48"/>
    </row>
    <row r="289" spans="1:18" ht="18" customHeight="1" x14ac:dyDescent="0.25">
      <c r="A289" s="34" t="s">
        <v>71</v>
      </c>
      <c r="B289" s="53"/>
      <c r="C289" s="54"/>
      <c r="D289" s="54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7"/>
      <c r="R289" s="48"/>
    </row>
    <row r="290" spans="1:18" ht="18" customHeight="1" x14ac:dyDescent="0.25">
      <c r="A290" s="34" t="s">
        <v>87</v>
      </c>
      <c r="B290" s="53"/>
      <c r="C290" s="54">
        <v>1</v>
      </c>
      <c r="D290" s="54">
        <v>1</v>
      </c>
      <c r="E290" s="45"/>
      <c r="F290" s="45">
        <v>1</v>
      </c>
      <c r="G290" s="45">
        <v>1</v>
      </c>
      <c r="H290" s="45"/>
      <c r="I290" s="45">
        <v>1</v>
      </c>
      <c r="J290" s="45"/>
      <c r="K290" s="45"/>
      <c r="L290" s="45"/>
      <c r="M290" s="45"/>
      <c r="N290" s="45">
        <v>500</v>
      </c>
      <c r="O290" s="45">
        <v>500</v>
      </c>
      <c r="P290" s="45">
        <v>500</v>
      </c>
      <c r="Q290" s="47"/>
      <c r="R290" s="48"/>
    </row>
    <row r="291" spans="1:18" ht="18" customHeight="1" x14ac:dyDescent="0.25">
      <c r="A291" s="34" t="s">
        <v>98</v>
      </c>
      <c r="B291" s="53"/>
      <c r="C291" s="54"/>
      <c r="D291" s="54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7"/>
      <c r="R291" s="48"/>
    </row>
    <row r="292" spans="1:18" ht="18" customHeight="1" x14ac:dyDescent="0.25">
      <c r="A292" s="34" t="s">
        <v>65</v>
      </c>
      <c r="B292" s="53"/>
      <c r="C292" s="54"/>
      <c r="D292" s="54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7"/>
      <c r="R292" s="48"/>
    </row>
    <row r="293" spans="1:18" ht="18" customHeight="1" x14ac:dyDescent="0.25">
      <c r="A293" s="34" t="s">
        <v>99</v>
      </c>
      <c r="B293" s="53"/>
      <c r="C293" s="54"/>
      <c r="D293" s="54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7"/>
      <c r="R293" s="48"/>
    </row>
    <row r="294" spans="1:18" ht="18" customHeight="1" x14ac:dyDescent="0.25">
      <c r="A294" s="34" t="s">
        <v>100</v>
      </c>
      <c r="B294" s="53"/>
      <c r="C294" s="54"/>
      <c r="D294" s="54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7"/>
      <c r="R294" s="48"/>
    </row>
    <row r="295" spans="1:18" ht="18" customHeight="1" x14ac:dyDescent="0.25">
      <c r="A295" s="34" t="s">
        <v>29</v>
      </c>
      <c r="B295" s="53"/>
      <c r="C295" s="54"/>
      <c r="D295" s="54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7"/>
      <c r="R295" s="48"/>
    </row>
    <row r="296" spans="1:18" ht="18" customHeight="1" x14ac:dyDescent="0.25">
      <c r="A296" s="34" t="s">
        <v>30</v>
      </c>
      <c r="B296" s="53"/>
      <c r="C296" s="54"/>
      <c r="D296" s="54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7"/>
      <c r="R296" s="48"/>
    </row>
    <row r="297" spans="1:18" ht="18" customHeight="1" x14ac:dyDescent="0.25">
      <c r="A297" s="34" t="s">
        <v>31</v>
      </c>
      <c r="B297" s="53"/>
      <c r="C297" s="54"/>
      <c r="D297" s="54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7"/>
      <c r="R297" s="48"/>
    </row>
    <row r="298" spans="1:18" ht="18" customHeight="1" x14ac:dyDescent="0.25">
      <c r="A298" s="34" t="s">
        <v>70</v>
      </c>
      <c r="B298" s="53"/>
      <c r="C298" s="54"/>
      <c r="D298" s="54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7"/>
      <c r="R298" s="48"/>
    </row>
    <row r="299" spans="1:18" ht="18" customHeight="1" x14ac:dyDescent="0.25">
      <c r="A299" s="34" t="s">
        <v>112</v>
      </c>
      <c r="B299" s="53"/>
      <c r="C299" s="54"/>
      <c r="D299" s="54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7"/>
      <c r="R299" s="48"/>
    </row>
    <row r="300" spans="1:18" ht="18" customHeight="1" x14ac:dyDescent="0.25">
      <c r="A300" s="34" t="s">
        <v>53</v>
      </c>
      <c r="B300" s="53"/>
      <c r="C300" s="54"/>
      <c r="D300" s="54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7"/>
      <c r="R300" s="48"/>
    </row>
    <row r="301" spans="1:18" ht="18" customHeight="1" x14ac:dyDescent="0.25">
      <c r="A301" s="34" t="s">
        <v>54</v>
      </c>
      <c r="B301" s="53"/>
      <c r="C301" s="54"/>
      <c r="D301" s="54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7"/>
      <c r="R301" s="48"/>
    </row>
    <row r="302" spans="1:18" ht="18" customHeight="1" x14ac:dyDescent="0.25">
      <c r="A302" s="34" t="s">
        <v>55</v>
      </c>
      <c r="B302" s="53"/>
      <c r="C302" s="54"/>
      <c r="D302" s="54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7"/>
      <c r="R302" s="48"/>
    </row>
    <row r="303" spans="1:18" ht="18" customHeight="1" x14ac:dyDescent="0.25">
      <c r="A303" s="34" t="s">
        <v>56</v>
      </c>
      <c r="B303" s="53"/>
      <c r="C303" s="54"/>
      <c r="D303" s="54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7"/>
      <c r="R303" s="48"/>
    </row>
    <row r="304" spans="1:18" s="2" customFormat="1" ht="18" customHeight="1" x14ac:dyDescent="0.25">
      <c r="A304" s="34" t="s">
        <v>101</v>
      </c>
      <c r="B304" s="53"/>
      <c r="C304" s="54"/>
      <c r="D304" s="54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7"/>
      <c r="R304" s="48"/>
    </row>
    <row r="305" spans="1:18" s="2" customFormat="1" ht="18" customHeight="1" x14ac:dyDescent="0.25">
      <c r="A305" s="34" t="s">
        <v>57</v>
      </c>
      <c r="B305" s="53"/>
      <c r="C305" s="54"/>
      <c r="D305" s="54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7"/>
      <c r="R305" s="48"/>
    </row>
    <row r="306" spans="1:18" s="2" customFormat="1" ht="18" customHeight="1" x14ac:dyDescent="0.25">
      <c r="A306" s="34" t="s">
        <v>58</v>
      </c>
      <c r="B306" s="53"/>
      <c r="C306" s="54"/>
      <c r="D306" s="54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7"/>
      <c r="R306" s="48"/>
    </row>
    <row r="307" spans="1:18" s="2" customFormat="1" ht="18" customHeight="1" x14ac:dyDescent="0.25">
      <c r="A307" s="34" t="s">
        <v>113</v>
      </c>
      <c r="B307" s="53"/>
      <c r="C307" s="54"/>
      <c r="D307" s="54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7"/>
      <c r="R307" s="74"/>
    </row>
    <row r="308" spans="1:18" s="2" customFormat="1" ht="18" customHeight="1" x14ac:dyDescent="0.25">
      <c r="A308" s="34" t="s">
        <v>66</v>
      </c>
      <c r="B308" s="53"/>
      <c r="C308" s="54">
        <v>1</v>
      </c>
      <c r="D308" s="54">
        <v>1</v>
      </c>
      <c r="E308" s="45"/>
      <c r="F308" s="45">
        <v>1</v>
      </c>
      <c r="G308" s="45">
        <v>1</v>
      </c>
      <c r="H308" s="45"/>
      <c r="I308" s="45"/>
      <c r="J308" s="45"/>
      <c r="K308" s="45">
        <v>1</v>
      </c>
      <c r="L308" s="45"/>
      <c r="M308" s="45"/>
      <c r="N308" s="45"/>
      <c r="O308" s="45"/>
      <c r="P308" s="45"/>
      <c r="Q308" s="45"/>
      <c r="R308" s="45"/>
    </row>
    <row r="309" spans="1:18" s="2" customFormat="1" ht="18" customHeight="1" x14ac:dyDescent="0.25">
      <c r="A309" s="34" t="s">
        <v>102</v>
      </c>
      <c r="B309" s="53"/>
      <c r="C309" s="54"/>
      <c r="D309" s="54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6"/>
    </row>
    <row r="310" spans="1:18" s="2" customFormat="1" ht="18" customHeight="1" x14ac:dyDescent="0.25">
      <c r="A310" s="34" t="s">
        <v>67</v>
      </c>
      <c r="B310" s="53"/>
      <c r="C310" s="54">
        <v>1</v>
      </c>
      <c r="D310" s="54">
        <v>1</v>
      </c>
      <c r="E310" s="45"/>
      <c r="F310" s="45">
        <v>1</v>
      </c>
      <c r="G310" s="45">
        <v>1</v>
      </c>
      <c r="H310" s="45"/>
      <c r="I310" s="45">
        <v>1</v>
      </c>
      <c r="J310" s="45"/>
      <c r="K310" s="45"/>
      <c r="L310" s="45"/>
      <c r="M310" s="45"/>
      <c r="N310" s="45">
        <v>1000</v>
      </c>
      <c r="O310" s="45">
        <v>1000</v>
      </c>
      <c r="P310" s="45">
        <v>1000</v>
      </c>
      <c r="Q310" s="47"/>
      <c r="R310" s="48"/>
    </row>
    <row r="311" spans="1:18" s="2" customFormat="1" ht="18" customHeight="1" x14ac:dyDescent="0.25">
      <c r="A311" s="34" t="s">
        <v>68</v>
      </c>
      <c r="B311" s="53"/>
      <c r="C311" s="54">
        <v>1</v>
      </c>
      <c r="D311" s="54">
        <v>1</v>
      </c>
      <c r="E311" s="45"/>
      <c r="F311" s="45">
        <v>1</v>
      </c>
      <c r="G311" s="45">
        <v>1</v>
      </c>
      <c r="H311" s="45"/>
      <c r="I311" s="45"/>
      <c r="J311" s="45">
        <v>1</v>
      </c>
      <c r="K311" s="45"/>
      <c r="L311" s="45"/>
      <c r="M311" s="45"/>
      <c r="N311" s="45"/>
      <c r="O311" s="45"/>
      <c r="P311" s="45"/>
      <c r="Q311" s="47"/>
      <c r="R311" s="48"/>
    </row>
    <row r="312" spans="1:18" s="2" customFormat="1" ht="18" customHeight="1" x14ac:dyDescent="0.25">
      <c r="A312" s="34" t="s">
        <v>114</v>
      </c>
      <c r="B312" s="53"/>
      <c r="C312" s="54"/>
      <c r="D312" s="54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7"/>
      <c r="R312" s="48"/>
    </row>
    <row r="313" spans="1:18" s="2" customFormat="1" ht="18" customHeight="1" x14ac:dyDescent="0.25">
      <c r="A313" s="34" t="s">
        <v>115</v>
      </c>
      <c r="B313" s="53"/>
      <c r="C313" s="54">
        <v>1</v>
      </c>
      <c r="D313" s="54">
        <v>1</v>
      </c>
      <c r="E313" s="45"/>
      <c r="F313" s="45">
        <v>1</v>
      </c>
      <c r="G313" s="45">
        <v>1</v>
      </c>
      <c r="H313" s="45"/>
      <c r="I313" s="45">
        <v>1</v>
      </c>
      <c r="J313" s="45"/>
      <c r="K313" s="45"/>
      <c r="L313" s="45"/>
      <c r="M313" s="45"/>
      <c r="N313" s="45">
        <v>10000</v>
      </c>
      <c r="O313" s="45"/>
      <c r="P313" s="45"/>
      <c r="Q313" s="47">
        <v>10000</v>
      </c>
      <c r="R313" s="48">
        <v>10000</v>
      </c>
    </row>
    <row r="314" spans="1:18" s="2" customFormat="1" ht="18" customHeight="1" x14ac:dyDescent="0.25">
      <c r="A314" s="34" t="s">
        <v>69</v>
      </c>
      <c r="B314" s="53"/>
      <c r="C314" s="54">
        <v>1</v>
      </c>
      <c r="D314" s="54"/>
      <c r="E314" s="45">
        <v>1</v>
      </c>
      <c r="F314" s="45">
        <v>1</v>
      </c>
      <c r="G314" s="45">
        <v>1</v>
      </c>
      <c r="H314" s="45"/>
      <c r="I314" s="45">
        <v>1</v>
      </c>
      <c r="J314" s="45"/>
      <c r="K314" s="45"/>
      <c r="L314" s="45"/>
      <c r="M314" s="45"/>
      <c r="N314" s="45">
        <v>1000</v>
      </c>
      <c r="O314" s="45">
        <v>1000</v>
      </c>
      <c r="P314" s="45">
        <v>1000</v>
      </c>
      <c r="Q314" s="47"/>
      <c r="R314" s="48"/>
    </row>
    <row r="315" spans="1:18" s="2" customFormat="1" ht="18" customHeight="1" x14ac:dyDescent="0.25">
      <c r="A315" s="34" t="s">
        <v>85</v>
      </c>
      <c r="B315" s="53"/>
      <c r="C315" s="54"/>
      <c r="D315" s="54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7"/>
      <c r="R315" s="48"/>
    </row>
    <row r="316" spans="1:18" s="2" customFormat="1" ht="18" customHeight="1" x14ac:dyDescent="0.25">
      <c r="A316" s="34" t="s">
        <v>89</v>
      </c>
      <c r="B316" s="53"/>
      <c r="C316" s="54">
        <v>1</v>
      </c>
      <c r="D316" s="54">
        <v>1</v>
      </c>
      <c r="E316" s="45"/>
      <c r="F316" s="45">
        <v>1</v>
      </c>
      <c r="G316" s="45">
        <v>1</v>
      </c>
      <c r="H316" s="45"/>
      <c r="I316" s="45">
        <v>1</v>
      </c>
      <c r="J316" s="45"/>
      <c r="K316" s="45"/>
      <c r="L316" s="45"/>
      <c r="M316" s="45"/>
      <c r="N316" s="45">
        <v>20000</v>
      </c>
      <c r="O316" s="45">
        <v>20000</v>
      </c>
      <c r="P316" s="45">
        <v>20000</v>
      </c>
      <c r="Q316" s="47"/>
      <c r="R316" s="48"/>
    </row>
    <row r="317" spans="1:18" s="2" customFormat="1" ht="18" customHeight="1" x14ac:dyDescent="0.25">
      <c r="A317" s="34" t="s">
        <v>90</v>
      </c>
      <c r="B317" s="53"/>
      <c r="C317" s="54"/>
      <c r="D317" s="54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7"/>
      <c r="R317" s="48"/>
    </row>
    <row r="318" spans="1:18" s="2" customFormat="1" ht="18" customHeight="1" x14ac:dyDescent="0.25">
      <c r="A318" s="34" t="s">
        <v>103</v>
      </c>
      <c r="B318" s="53"/>
      <c r="C318" s="54"/>
      <c r="D318" s="54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7"/>
      <c r="R318" s="48"/>
    </row>
    <row r="319" spans="1:18" s="2" customFormat="1" ht="18" customHeight="1" x14ac:dyDescent="0.25">
      <c r="A319" s="34" t="s">
        <v>32</v>
      </c>
      <c r="B319" s="53"/>
      <c r="C319" s="54"/>
      <c r="D319" s="54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7"/>
      <c r="R319" s="48"/>
    </row>
    <row r="320" spans="1:18" s="2" customFormat="1" ht="18" customHeight="1" x14ac:dyDescent="0.25">
      <c r="A320" s="34" t="s">
        <v>35</v>
      </c>
      <c r="B320" s="53"/>
      <c r="C320" s="54"/>
      <c r="D320" s="54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7"/>
      <c r="R320" s="48"/>
    </row>
    <row r="321" spans="1:18" ht="18" customHeight="1" x14ac:dyDescent="0.25">
      <c r="A321" s="34" t="s">
        <v>59</v>
      </c>
      <c r="B321" s="53"/>
      <c r="C321" s="54"/>
      <c r="D321" s="54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7"/>
      <c r="R321" s="48"/>
    </row>
    <row r="322" spans="1:18" ht="18" customHeight="1" x14ac:dyDescent="0.25">
      <c r="A322" s="34" t="s">
        <v>33</v>
      </c>
      <c r="B322" s="53"/>
      <c r="C322" s="54"/>
      <c r="D322" s="54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7"/>
      <c r="R322" s="48"/>
    </row>
    <row r="323" spans="1:18" ht="18" customHeight="1" thickBot="1" x14ac:dyDescent="0.3">
      <c r="A323" s="35" t="s">
        <v>7</v>
      </c>
      <c r="B323" s="55">
        <v>12</v>
      </c>
      <c r="C323" s="56">
        <f>SUM(C286:C322)</f>
        <v>117</v>
      </c>
      <c r="D323" s="56">
        <f t="shared" ref="D323:R323" si="36">SUM(D286:D322)</f>
        <v>90</v>
      </c>
      <c r="E323" s="56">
        <f t="shared" si="36"/>
        <v>27</v>
      </c>
      <c r="F323" s="56">
        <f t="shared" si="36"/>
        <v>117</v>
      </c>
      <c r="G323" s="56">
        <f t="shared" si="36"/>
        <v>117</v>
      </c>
      <c r="H323" s="56">
        <f t="shared" si="36"/>
        <v>0</v>
      </c>
      <c r="I323" s="56">
        <f t="shared" si="36"/>
        <v>100</v>
      </c>
      <c r="J323" s="56">
        <f t="shared" si="36"/>
        <v>1</v>
      </c>
      <c r="K323" s="56">
        <f t="shared" si="36"/>
        <v>16</v>
      </c>
      <c r="L323" s="56">
        <f t="shared" si="36"/>
        <v>1</v>
      </c>
      <c r="M323" s="56">
        <f t="shared" si="36"/>
        <v>0</v>
      </c>
      <c r="N323" s="56">
        <f t="shared" si="36"/>
        <v>156200</v>
      </c>
      <c r="O323" s="56">
        <f t="shared" si="36"/>
        <v>129500</v>
      </c>
      <c r="P323" s="56">
        <f t="shared" si="36"/>
        <v>94500</v>
      </c>
      <c r="Q323" s="56">
        <f t="shared" si="36"/>
        <v>26700</v>
      </c>
      <c r="R323" s="56">
        <f t="shared" si="36"/>
        <v>25700</v>
      </c>
    </row>
    <row r="324" spans="1:18" ht="18" customHeight="1" x14ac:dyDescent="0.25">
      <c r="A324" s="66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</row>
    <row r="325" spans="1:18" ht="18" customHeight="1" thickBot="1" x14ac:dyDescent="0.35">
      <c r="A325" s="61" t="s">
        <v>17</v>
      </c>
      <c r="B325" s="57"/>
      <c r="C325" s="57"/>
      <c r="D325" s="57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15"/>
      <c r="R325" s="15"/>
    </row>
    <row r="326" spans="1:18" ht="18" customHeight="1" x14ac:dyDescent="0.25">
      <c r="A326" s="37" t="s">
        <v>27</v>
      </c>
      <c r="B326" s="51"/>
      <c r="C326" s="52"/>
      <c r="D326" s="52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</row>
    <row r="327" spans="1:18" ht="18" customHeight="1" x14ac:dyDescent="0.25">
      <c r="A327" s="34" t="s">
        <v>28</v>
      </c>
      <c r="B327" s="53"/>
      <c r="C327" s="54">
        <v>79</v>
      </c>
      <c r="D327" s="54">
        <v>79</v>
      </c>
      <c r="E327" s="45"/>
      <c r="F327" s="45">
        <v>79</v>
      </c>
      <c r="G327" s="45">
        <v>79</v>
      </c>
      <c r="H327" s="45"/>
      <c r="I327" s="45">
        <v>78</v>
      </c>
      <c r="J327" s="45"/>
      <c r="K327" s="45">
        <v>1</v>
      </c>
      <c r="L327" s="45"/>
      <c r="M327" s="45"/>
      <c r="N327" s="45">
        <v>86500</v>
      </c>
      <c r="O327" s="45">
        <v>67200</v>
      </c>
      <c r="P327" s="45">
        <v>36500</v>
      </c>
      <c r="Q327" s="45">
        <v>19000</v>
      </c>
      <c r="R327" s="45">
        <v>19000</v>
      </c>
    </row>
    <row r="328" spans="1:18" ht="18" customHeight="1" x14ac:dyDescent="0.25">
      <c r="A328" s="34" t="s">
        <v>44</v>
      </c>
      <c r="B328" s="53"/>
      <c r="C328" s="54"/>
      <c r="D328" s="54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7"/>
      <c r="R328" s="48"/>
    </row>
    <row r="329" spans="1:18" ht="18" customHeight="1" x14ac:dyDescent="0.25">
      <c r="A329" s="34" t="s">
        <v>71</v>
      </c>
      <c r="B329" s="53"/>
      <c r="C329" s="54"/>
      <c r="D329" s="54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7"/>
      <c r="R329" s="48"/>
    </row>
    <row r="330" spans="1:18" ht="18" customHeight="1" x14ac:dyDescent="0.25">
      <c r="A330" s="34" t="s">
        <v>87</v>
      </c>
      <c r="B330" s="53"/>
      <c r="C330" s="54"/>
      <c r="D330" s="54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7"/>
      <c r="R330" s="48"/>
    </row>
    <row r="331" spans="1:18" ht="18" customHeight="1" x14ac:dyDescent="0.25">
      <c r="A331" s="34" t="s">
        <v>98</v>
      </c>
      <c r="B331" s="53"/>
      <c r="C331" s="54"/>
      <c r="D331" s="54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7"/>
      <c r="R331" s="48"/>
    </row>
    <row r="332" spans="1:18" ht="18" customHeight="1" x14ac:dyDescent="0.25">
      <c r="A332" s="34" t="s">
        <v>65</v>
      </c>
      <c r="B332" s="53"/>
      <c r="C332" s="54"/>
      <c r="D332" s="54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7"/>
      <c r="R332" s="48"/>
    </row>
    <row r="333" spans="1:18" ht="18" customHeight="1" x14ac:dyDescent="0.25">
      <c r="A333" s="34" t="s">
        <v>99</v>
      </c>
      <c r="B333" s="53"/>
      <c r="C333" s="54"/>
      <c r="D333" s="54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7"/>
      <c r="R333" s="48"/>
    </row>
    <row r="334" spans="1:18" ht="18" customHeight="1" x14ac:dyDescent="0.25">
      <c r="A334" s="34" t="s">
        <v>100</v>
      </c>
      <c r="B334" s="53"/>
      <c r="C334" s="54"/>
      <c r="D334" s="54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7"/>
      <c r="R334" s="48"/>
    </row>
    <row r="335" spans="1:18" ht="18" customHeight="1" x14ac:dyDescent="0.25">
      <c r="A335" s="34" t="s">
        <v>29</v>
      </c>
      <c r="B335" s="53"/>
      <c r="C335" s="54"/>
      <c r="D335" s="54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7"/>
      <c r="R335" s="48"/>
    </row>
    <row r="336" spans="1:18" ht="18" customHeight="1" x14ac:dyDescent="0.25">
      <c r="A336" s="34" t="s">
        <v>30</v>
      </c>
      <c r="B336" s="53"/>
      <c r="C336" s="54">
        <v>1</v>
      </c>
      <c r="D336" s="54">
        <v>1</v>
      </c>
      <c r="E336" s="45"/>
      <c r="F336" s="45">
        <v>1</v>
      </c>
      <c r="G336" s="45">
        <v>1</v>
      </c>
      <c r="H336" s="45"/>
      <c r="I336" s="45">
        <v>1</v>
      </c>
      <c r="J336" s="45"/>
      <c r="K336" s="45"/>
      <c r="L336" s="45"/>
      <c r="M336" s="45"/>
      <c r="N336" s="45">
        <v>1500</v>
      </c>
      <c r="O336" s="45">
        <v>1500</v>
      </c>
      <c r="P336" s="45">
        <v>1500</v>
      </c>
      <c r="Q336" s="47"/>
      <c r="R336" s="48"/>
    </row>
    <row r="337" spans="1:18" ht="18" customHeight="1" x14ac:dyDescent="0.25">
      <c r="A337" s="34" t="s">
        <v>31</v>
      </c>
      <c r="B337" s="53"/>
      <c r="C337" s="54"/>
      <c r="D337" s="54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7"/>
      <c r="R337" s="48"/>
    </row>
    <row r="338" spans="1:18" ht="18" customHeight="1" x14ac:dyDescent="0.25">
      <c r="A338" s="34" t="s">
        <v>70</v>
      </c>
      <c r="B338" s="53"/>
      <c r="C338" s="54">
        <v>5</v>
      </c>
      <c r="D338" s="54">
        <v>3</v>
      </c>
      <c r="E338" s="45"/>
      <c r="F338" s="45">
        <v>3</v>
      </c>
      <c r="G338" s="45">
        <v>3</v>
      </c>
      <c r="H338" s="45"/>
      <c r="I338" s="45">
        <v>3</v>
      </c>
      <c r="J338" s="45"/>
      <c r="K338" s="45"/>
      <c r="L338" s="45"/>
      <c r="M338" s="45"/>
      <c r="N338" s="45">
        <v>15000</v>
      </c>
      <c r="O338" s="45">
        <v>15000</v>
      </c>
      <c r="P338" s="45">
        <v>15000</v>
      </c>
      <c r="Q338" s="47"/>
      <c r="R338" s="48"/>
    </row>
    <row r="339" spans="1:18" ht="18" customHeight="1" x14ac:dyDescent="0.25">
      <c r="A339" s="34" t="s">
        <v>112</v>
      </c>
      <c r="B339" s="53"/>
      <c r="C339" s="54"/>
      <c r="D339" s="54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7"/>
      <c r="R339" s="48"/>
    </row>
    <row r="340" spans="1:18" ht="18" customHeight="1" x14ac:dyDescent="0.25">
      <c r="A340" s="34" t="s">
        <v>53</v>
      </c>
      <c r="B340" s="53"/>
      <c r="C340" s="54"/>
      <c r="D340" s="54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7"/>
      <c r="R340" s="48"/>
    </row>
    <row r="341" spans="1:18" s="2" customFormat="1" ht="18" customHeight="1" x14ac:dyDescent="0.25">
      <c r="A341" s="34" t="s">
        <v>54</v>
      </c>
      <c r="B341" s="53"/>
      <c r="C341" s="54"/>
      <c r="D341" s="54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7"/>
      <c r="R341" s="48"/>
    </row>
    <row r="342" spans="1:18" s="2" customFormat="1" ht="18" customHeight="1" x14ac:dyDescent="0.25">
      <c r="A342" s="34" t="s">
        <v>55</v>
      </c>
      <c r="B342" s="53"/>
      <c r="C342" s="54"/>
      <c r="D342" s="54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7"/>
      <c r="R342" s="48"/>
    </row>
    <row r="343" spans="1:18" s="2" customFormat="1" ht="18" customHeight="1" x14ac:dyDescent="0.25">
      <c r="A343" s="34" t="s">
        <v>56</v>
      </c>
      <c r="B343" s="53"/>
      <c r="C343" s="54"/>
      <c r="D343" s="54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7"/>
      <c r="R343" s="48"/>
    </row>
    <row r="344" spans="1:18" s="2" customFormat="1" ht="18" customHeight="1" x14ac:dyDescent="0.25">
      <c r="A344" s="34" t="s">
        <v>101</v>
      </c>
      <c r="B344" s="53"/>
      <c r="C344" s="54"/>
      <c r="D344" s="54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7"/>
      <c r="R344" s="48"/>
    </row>
    <row r="345" spans="1:18" s="2" customFormat="1" ht="18" customHeight="1" x14ac:dyDescent="0.25">
      <c r="A345" s="34" t="s">
        <v>57</v>
      </c>
      <c r="B345" s="53"/>
      <c r="C345" s="54"/>
      <c r="D345" s="54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7"/>
      <c r="R345" s="48"/>
    </row>
    <row r="346" spans="1:18" s="2" customFormat="1" ht="18" customHeight="1" x14ac:dyDescent="0.25">
      <c r="A346" s="34" t="s">
        <v>58</v>
      </c>
      <c r="B346" s="53"/>
      <c r="C346" s="54"/>
      <c r="D346" s="54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7"/>
      <c r="R346" s="48"/>
    </row>
    <row r="347" spans="1:18" s="2" customFormat="1" ht="18" customHeight="1" x14ac:dyDescent="0.25">
      <c r="A347" s="34" t="s">
        <v>113</v>
      </c>
      <c r="B347" s="53"/>
      <c r="C347" s="54"/>
      <c r="D347" s="54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7"/>
      <c r="R347" s="74"/>
    </row>
    <row r="348" spans="1:18" s="2" customFormat="1" ht="18" customHeight="1" x14ac:dyDescent="0.25">
      <c r="A348" s="34" t="s">
        <v>66</v>
      </c>
      <c r="B348" s="53"/>
      <c r="C348" s="54">
        <v>8</v>
      </c>
      <c r="D348" s="54">
        <v>10</v>
      </c>
      <c r="E348" s="45"/>
      <c r="F348" s="45">
        <v>10</v>
      </c>
      <c r="G348" s="45">
        <v>10</v>
      </c>
      <c r="H348" s="45"/>
      <c r="I348" s="45">
        <v>9</v>
      </c>
      <c r="J348" s="45"/>
      <c r="K348" s="45">
        <v>1</v>
      </c>
      <c r="L348" s="45"/>
      <c r="M348" s="45"/>
      <c r="N348" s="45">
        <v>25000</v>
      </c>
      <c r="O348" s="45">
        <v>12000</v>
      </c>
      <c r="P348" s="45">
        <v>12000</v>
      </c>
      <c r="Q348" s="45">
        <v>13000</v>
      </c>
      <c r="R348" s="45">
        <v>13000</v>
      </c>
    </row>
    <row r="349" spans="1:18" s="2" customFormat="1" ht="18" customHeight="1" x14ac:dyDescent="0.25">
      <c r="A349" s="34" t="s">
        <v>102</v>
      </c>
      <c r="B349" s="53"/>
      <c r="C349" s="54"/>
      <c r="D349" s="54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6"/>
    </row>
    <row r="350" spans="1:18" s="2" customFormat="1" ht="18" customHeight="1" x14ac:dyDescent="0.25">
      <c r="A350" s="34" t="s">
        <v>67</v>
      </c>
      <c r="B350" s="53"/>
      <c r="C350" s="54"/>
      <c r="D350" s="54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7"/>
      <c r="R350" s="48"/>
    </row>
    <row r="351" spans="1:18" s="2" customFormat="1" ht="18" customHeight="1" x14ac:dyDescent="0.25">
      <c r="A351" s="34" t="s">
        <v>68</v>
      </c>
      <c r="B351" s="53"/>
      <c r="C351" s="54"/>
      <c r="D351" s="54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7"/>
      <c r="R351" s="48"/>
    </row>
    <row r="352" spans="1:18" s="2" customFormat="1" ht="18" customHeight="1" x14ac:dyDescent="0.25">
      <c r="A352" s="34" t="s">
        <v>114</v>
      </c>
      <c r="B352" s="53"/>
      <c r="C352" s="54"/>
      <c r="D352" s="54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7"/>
      <c r="R352" s="48"/>
    </row>
    <row r="353" spans="1:19" s="2" customFormat="1" ht="18" customHeight="1" x14ac:dyDescent="0.25">
      <c r="A353" s="34" t="s">
        <v>115</v>
      </c>
      <c r="B353" s="53"/>
      <c r="C353" s="54"/>
      <c r="D353" s="54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7"/>
      <c r="R353" s="48"/>
    </row>
    <row r="354" spans="1:19" s="2" customFormat="1" ht="18" customHeight="1" x14ac:dyDescent="0.25">
      <c r="A354" s="34" t="s">
        <v>69</v>
      </c>
      <c r="B354" s="53"/>
      <c r="C354" s="54">
        <v>3</v>
      </c>
      <c r="D354" s="54">
        <v>3</v>
      </c>
      <c r="E354" s="45"/>
      <c r="F354" s="45">
        <v>3</v>
      </c>
      <c r="G354" s="45">
        <v>3</v>
      </c>
      <c r="H354" s="45"/>
      <c r="I354" s="45">
        <v>2</v>
      </c>
      <c r="J354" s="45"/>
      <c r="K354" s="45">
        <v>1</v>
      </c>
      <c r="L354" s="45"/>
      <c r="M354" s="45"/>
      <c r="N354" s="45">
        <v>40000</v>
      </c>
      <c r="O354" s="45">
        <v>40000</v>
      </c>
      <c r="P354" s="45"/>
      <c r="Q354" s="47"/>
      <c r="R354" s="48"/>
    </row>
    <row r="355" spans="1:19" s="2" customFormat="1" ht="18" customHeight="1" x14ac:dyDescent="0.25">
      <c r="A355" s="34" t="s">
        <v>85</v>
      </c>
      <c r="B355" s="53"/>
      <c r="C355" s="54"/>
      <c r="D355" s="54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7"/>
      <c r="R355" s="48"/>
    </row>
    <row r="356" spans="1:19" s="2" customFormat="1" ht="18" customHeight="1" x14ac:dyDescent="0.25">
      <c r="A356" s="34" t="s">
        <v>89</v>
      </c>
      <c r="B356" s="53"/>
      <c r="C356" s="54"/>
      <c r="D356" s="54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7"/>
      <c r="R356" s="48"/>
    </row>
    <row r="357" spans="1:19" s="2" customFormat="1" ht="18" customHeight="1" x14ac:dyDescent="0.25">
      <c r="A357" s="34" t="s">
        <v>90</v>
      </c>
      <c r="B357" s="53"/>
      <c r="C357" s="54"/>
      <c r="D357" s="54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7"/>
      <c r="R357" s="48"/>
    </row>
    <row r="358" spans="1:19" ht="18" customHeight="1" x14ac:dyDescent="0.25">
      <c r="A358" s="34" t="s">
        <v>103</v>
      </c>
      <c r="B358" s="53"/>
      <c r="C358" s="54"/>
      <c r="D358" s="54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7"/>
      <c r="R358" s="48"/>
      <c r="S358" s="62"/>
    </row>
    <row r="359" spans="1:19" ht="18" customHeight="1" x14ac:dyDescent="0.25">
      <c r="A359" s="34" t="s">
        <v>32</v>
      </c>
      <c r="B359" s="53"/>
      <c r="C359" s="54"/>
      <c r="D359" s="54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7"/>
      <c r="R359" s="48"/>
    </row>
    <row r="360" spans="1:19" ht="18" customHeight="1" x14ac:dyDescent="0.25">
      <c r="A360" s="34" t="s">
        <v>35</v>
      </c>
      <c r="B360" s="53"/>
      <c r="C360" s="54"/>
      <c r="D360" s="54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7"/>
      <c r="R360" s="48"/>
    </row>
    <row r="361" spans="1:19" ht="18" customHeight="1" x14ac:dyDescent="0.25">
      <c r="A361" s="34" t="s">
        <v>59</v>
      </c>
      <c r="B361" s="53"/>
      <c r="C361" s="54"/>
      <c r="D361" s="54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7"/>
      <c r="R361" s="48"/>
    </row>
    <row r="362" spans="1:19" ht="18" customHeight="1" x14ac:dyDescent="0.25">
      <c r="A362" s="34" t="s">
        <v>33</v>
      </c>
      <c r="B362" s="53"/>
      <c r="C362" s="54"/>
      <c r="D362" s="54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7"/>
      <c r="R362" s="48"/>
    </row>
    <row r="363" spans="1:19" ht="18" customHeight="1" thickBot="1" x14ac:dyDescent="0.3">
      <c r="A363" s="35" t="s">
        <v>7</v>
      </c>
      <c r="B363" s="55">
        <v>12</v>
      </c>
      <c r="C363" s="56">
        <f>SUM(C326:C362)</f>
        <v>96</v>
      </c>
      <c r="D363" s="56">
        <f t="shared" ref="D363:R363" si="37">SUM(D326:D362)</f>
        <v>96</v>
      </c>
      <c r="E363" s="56">
        <f t="shared" si="37"/>
        <v>0</v>
      </c>
      <c r="F363" s="56">
        <f t="shared" si="37"/>
        <v>96</v>
      </c>
      <c r="G363" s="56">
        <f t="shared" si="37"/>
        <v>96</v>
      </c>
      <c r="H363" s="56">
        <f t="shared" si="37"/>
        <v>0</v>
      </c>
      <c r="I363" s="56">
        <f t="shared" si="37"/>
        <v>93</v>
      </c>
      <c r="J363" s="56">
        <f t="shared" si="37"/>
        <v>0</v>
      </c>
      <c r="K363" s="56">
        <f t="shared" si="37"/>
        <v>3</v>
      </c>
      <c r="L363" s="56">
        <f t="shared" si="37"/>
        <v>0</v>
      </c>
      <c r="M363" s="56">
        <f t="shared" si="37"/>
        <v>0</v>
      </c>
      <c r="N363" s="56">
        <f t="shared" si="37"/>
        <v>168000</v>
      </c>
      <c r="O363" s="56">
        <f t="shared" si="37"/>
        <v>135700</v>
      </c>
      <c r="P363" s="56">
        <f t="shared" si="37"/>
        <v>65000</v>
      </c>
      <c r="Q363" s="56">
        <f t="shared" si="37"/>
        <v>32000</v>
      </c>
      <c r="R363" s="56">
        <f t="shared" si="37"/>
        <v>32000</v>
      </c>
    </row>
    <row r="364" spans="1:19" ht="18" customHeight="1" x14ac:dyDescent="0.25">
      <c r="A364" s="66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</row>
    <row r="365" spans="1:19" ht="25.5" customHeight="1" thickBot="1" x14ac:dyDescent="0.35">
      <c r="A365" s="61" t="s">
        <v>18</v>
      </c>
      <c r="B365" s="57"/>
      <c r="C365" s="57"/>
      <c r="D365" s="57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15"/>
      <c r="R365" s="15"/>
    </row>
    <row r="366" spans="1:19" ht="18" customHeight="1" x14ac:dyDescent="0.25">
      <c r="A366" s="37" t="s">
        <v>27</v>
      </c>
      <c r="B366" s="51"/>
      <c r="C366" s="52">
        <v>15</v>
      </c>
      <c r="D366" s="52"/>
      <c r="E366" s="44">
        <v>15</v>
      </c>
      <c r="F366" s="44">
        <v>15</v>
      </c>
      <c r="G366" s="44">
        <v>12</v>
      </c>
      <c r="H366" s="44"/>
      <c r="I366" s="44">
        <v>10</v>
      </c>
      <c r="J366" s="44"/>
      <c r="K366" s="44">
        <v>2</v>
      </c>
      <c r="L366" s="44"/>
      <c r="M366" s="44"/>
      <c r="N366" s="44">
        <v>20000</v>
      </c>
      <c r="O366" s="44">
        <v>12000</v>
      </c>
      <c r="P366" s="44">
        <v>8000</v>
      </c>
      <c r="Q366" s="44">
        <v>8000</v>
      </c>
      <c r="R366" s="44">
        <v>8000</v>
      </c>
    </row>
    <row r="367" spans="1:19" ht="18" customHeight="1" x14ac:dyDescent="0.25">
      <c r="A367" s="34" t="s">
        <v>28</v>
      </c>
      <c r="B367" s="53"/>
      <c r="C367" s="54">
        <v>49</v>
      </c>
      <c r="D367" s="54"/>
      <c r="E367" s="45">
        <v>49</v>
      </c>
      <c r="F367" s="45">
        <v>49</v>
      </c>
      <c r="G367" s="45">
        <v>39</v>
      </c>
      <c r="H367" s="45"/>
      <c r="I367" s="45">
        <v>27</v>
      </c>
      <c r="J367" s="45"/>
      <c r="K367" s="45">
        <v>12</v>
      </c>
      <c r="L367" s="45"/>
      <c r="M367" s="45"/>
      <c r="N367" s="45">
        <v>30000</v>
      </c>
      <c r="O367" s="45">
        <v>23000</v>
      </c>
      <c r="P367" s="45">
        <v>7000</v>
      </c>
      <c r="Q367" s="45">
        <v>7000</v>
      </c>
      <c r="R367" s="45">
        <v>6000</v>
      </c>
    </row>
    <row r="368" spans="1:19" ht="18" customHeight="1" x14ac:dyDescent="0.25">
      <c r="A368" s="34" t="s">
        <v>44</v>
      </c>
      <c r="B368" s="53"/>
      <c r="C368" s="54"/>
      <c r="D368" s="54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7"/>
      <c r="R368" s="48"/>
    </row>
    <row r="369" spans="1:19" ht="18" customHeight="1" x14ac:dyDescent="0.25">
      <c r="A369" s="34" t="s">
        <v>71</v>
      </c>
      <c r="B369" s="53"/>
      <c r="C369" s="54">
        <v>9</v>
      </c>
      <c r="D369" s="54"/>
      <c r="E369" s="45">
        <v>9</v>
      </c>
      <c r="F369" s="45">
        <v>9</v>
      </c>
      <c r="G369" s="45">
        <v>8</v>
      </c>
      <c r="H369" s="45">
        <v>2</v>
      </c>
      <c r="I369" s="45">
        <v>6</v>
      </c>
      <c r="J369" s="45"/>
      <c r="K369" s="45"/>
      <c r="L369" s="45"/>
      <c r="M369" s="45"/>
      <c r="N369" s="45">
        <v>6000</v>
      </c>
      <c r="O369" s="45">
        <v>3000</v>
      </c>
      <c r="P369" s="45">
        <v>3000</v>
      </c>
      <c r="Q369" s="47">
        <v>3000</v>
      </c>
      <c r="R369" s="48">
        <v>3000</v>
      </c>
    </row>
    <row r="370" spans="1:19" ht="18" customHeight="1" x14ac:dyDescent="0.25">
      <c r="A370" s="34" t="s">
        <v>87</v>
      </c>
      <c r="B370" s="53"/>
      <c r="C370" s="54"/>
      <c r="D370" s="54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7"/>
      <c r="R370" s="48"/>
    </row>
    <row r="371" spans="1:19" ht="18" customHeight="1" x14ac:dyDescent="0.25">
      <c r="A371" s="34" t="s">
        <v>98</v>
      </c>
      <c r="B371" s="53"/>
      <c r="C371" s="54"/>
      <c r="D371" s="54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7"/>
      <c r="R371" s="48"/>
    </row>
    <row r="372" spans="1:19" ht="18" customHeight="1" x14ac:dyDescent="0.25">
      <c r="A372" s="34" t="s">
        <v>65</v>
      </c>
      <c r="B372" s="53"/>
      <c r="C372" s="54"/>
      <c r="D372" s="54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7"/>
      <c r="R372" s="48"/>
    </row>
    <row r="373" spans="1:19" ht="18" customHeight="1" x14ac:dyDescent="0.25">
      <c r="A373" s="34" t="s">
        <v>99</v>
      </c>
      <c r="B373" s="53"/>
      <c r="C373" s="54"/>
      <c r="D373" s="54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7"/>
      <c r="R373" s="48"/>
    </row>
    <row r="374" spans="1:19" ht="18" customHeight="1" x14ac:dyDescent="0.25">
      <c r="A374" s="34" t="s">
        <v>100</v>
      </c>
      <c r="B374" s="53"/>
      <c r="C374" s="54"/>
      <c r="D374" s="54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7"/>
      <c r="R374" s="48"/>
    </row>
    <row r="375" spans="1:19" ht="18" customHeight="1" x14ac:dyDescent="0.25">
      <c r="A375" s="34" t="s">
        <v>29</v>
      </c>
      <c r="B375" s="53"/>
      <c r="C375" s="54"/>
      <c r="D375" s="54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7"/>
      <c r="R375" s="48"/>
    </row>
    <row r="376" spans="1:19" ht="18" customHeight="1" x14ac:dyDescent="0.25">
      <c r="A376" s="34" t="s">
        <v>30</v>
      </c>
      <c r="B376" s="53"/>
      <c r="C376" s="54">
        <v>2</v>
      </c>
      <c r="D376" s="54"/>
      <c r="E376" s="45">
        <v>2</v>
      </c>
      <c r="F376" s="45">
        <v>2</v>
      </c>
      <c r="G376" s="45">
        <v>2</v>
      </c>
      <c r="H376" s="45"/>
      <c r="I376" s="45">
        <v>2</v>
      </c>
      <c r="J376" s="45"/>
      <c r="K376" s="45"/>
      <c r="L376" s="45"/>
      <c r="M376" s="45"/>
      <c r="N376" s="45">
        <v>4000</v>
      </c>
      <c r="O376" s="45">
        <v>4000</v>
      </c>
      <c r="P376" s="45"/>
      <c r="Q376" s="47"/>
      <c r="R376" s="48"/>
    </row>
    <row r="377" spans="1:19" ht="18" customHeight="1" x14ac:dyDescent="0.25">
      <c r="A377" s="34" t="s">
        <v>31</v>
      </c>
      <c r="B377" s="53"/>
      <c r="C377" s="54"/>
      <c r="D377" s="54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7"/>
      <c r="R377" s="48"/>
    </row>
    <row r="378" spans="1:19" s="2" customFormat="1" ht="18" customHeight="1" x14ac:dyDescent="0.25">
      <c r="A378" s="34" t="s">
        <v>70</v>
      </c>
      <c r="B378" s="53"/>
      <c r="C378" s="54"/>
      <c r="D378" s="54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7"/>
      <c r="R378" s="48"/>
    </row>
    <row r="379" spans="1:19" s="2" customFormat="1" ht="18" customHeight="1" x14ac:dyDescent="0.25">
      <c r="A379" s="34" t="s">
        <v>112</v>
      </c>
      <c r="B379" s="53"/>
      <c r="C379" s="54"/>
      <c r="D379" s="54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7"/>
      <c r="R379" s="48"/>
    </row>
    <row r="380" spans="1:19" s="2" customFormat="1" ht="18" customHeight="1" x14ac:dyDescent="0.25">
      <c r="A380" s="34" t="s">
        <v>53</v>
      </c>
      <c r="B380" s="53"/>
      <c r="C380" s="54"/>
      <c r="D380" s="54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7"/>
      <c r="R380" s="48"/>
    </row>
    <row r="381" spans="1:19" s="2" customFormat="1" ht="18" customHeight="1" x14ac:dyDescent="0.3">
      <c r="A381" s="34" t="s">
        <v>54</v>
      </c>
      <c r="B381" s="53"/>
      <c r="C381" s="2">
        <v>19</v>
      </c>
      <c r="D381" s="54"/>
      <c r="E381" s="45">
        <v>19</v>
      </c>
      <c r="F381" s="45">
        <v>19</v>
      </c>
      <c r="G381" s="45">
        <v>19</v>
      </c>
      <c r="H381" s="45"/>
      <c r="I381" s="45">
        <v>16</v>
      </c>
      <c r="J381" s="45">
        <v>1</v>
      </c>
      <c r="K381" s="45">
        <v>2</v>
      </c>
      <c r="L381" s="45"/>
      <c r="M381" s="45"/>
      <c r="N381" s="45">
        <v>8500</v>
      </c>
      <c r="O381" s="45">
        <v>3500</v>
      </c>
      <c r="P381" s="45">
        <v>1500</v>
      </c>
      <c r="Q381" s="47">
        <v>5000</v>
      </c>
      <c r="R381" s="48">
        <v>5000</v>
      </c>
      <c r="S381" s="6"/>
    </row>
    <row r="382" spans="1:19" s="2" customFormat="1" ht="18" customHeight="1" x14ac:dyDescent="0.25">
      <c r="A382" s="34" t="s">
        <v>55</v>
      </c>
      <c r="B382" s="53"/>
      <c r="C382" s="54">
        <v>8</v>
      </c>
      <c r="D382" s="54"/>
      <c r="E382" s="45">
        <v>8</v>
      </c>
      <c r="F382" s="45">
        <v>8</v>
      </c>
      <c r="G382" s="45">
        <v>5</v>
      </c>
      <c r="H382" s="45">
        <v>3</v>
      </c>
      <c r="I382" s="45"/>
      <c r="J382" s="45"/>
      <c r="K382" s="45">
        <v>2</v>
      </c>
      <c r="L382" s="45"/>
      <c r="M382" s="45"/>
      <c r="N382" s="45"/>
      <c r="O382" s="45"/>
      <c r="P382" s="45"/>
      <c r="Q382" s="47"/>
      <c r="R382" s="48"/>
    </row>
    <row r="383" spans="1:19" s="2" customFormat="1" ht="18" customHeight="1" x14ac:dyDescent="0.25">
      <c r="A383" s="34" t="s">
        <v>56</v>
      </c>
      <c r="B383" s="53"/>
      <c r="C383" s="54">
        <v>1</v>
      </c>
      <c r="D383" s="54"/>
      <c r="E383" s="45">
        <v>1</v>
      </c>
      <c r="F383" s="45">
        <v>1</v>
      </c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7"/>
      <c r="R383" s="48"/>
    </row>
    <row r="384" spans="1:19" s="2" customFormat="1" ht="18" customHeight="1" x14ac:dyDescent="0.25">
      <c r="A384" s="34" t="s">
        <v>101</v>
      </c>
      <c r="B384" s="53"/>
      <c r="C384" s="54"/>
      <c r="D384" s="54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7"/>
      <c r="R384" s="48"/>
    </row>
    <row r="385" spans="1:18" s="2" customFormat="1" ht="18" customHeight="1" x14ac:dyDescent="0.25">
      <c r="A385" s="34" t="s">
        <v>57</v>
      </c>
      <c r="B385" s="53"/>
      <c r="C385" s="54">
        <v>7</v>
      </c>
      <c r="D385" s="54"/>
      <c r="E385" s="45">
        <v>7</v>
      </c>
      <c r="F385" s="45">
        <v>7</v>
      </c>
      <c r="G385" s="45">
        <v>7</v>
      </c>
      <c r="H385" s="45"/>
      <c r="I385" s="45">
        <v>7</v>
      </c>
      <c r="J385" s="45"/>
      <c r="K385" s="45"/>
      <c r="L385" s="45"/>
      <c r="M385" s="45"/>
      <c r="N385" s="45">
        <v>28000</v>
      </c>
      <c r="O385" s="45"/>
      <c r="P385" s="45">
        <v>24000</v>
      </c>
      <c r="Q385" s="47"/>
      <c r="R385" s="48"/>
    </row>
    <row r="386" spans="1:18" s="2" customFormat="1" ht="18" customHeight="1" x14ac:dyDescent="0.25">
      <c r="A386" s="34" t="s">
        <v>58</v>
      </c>
      <c r="B386" s="53"/>
      <c r="C386" s="54"/>
      <c r="D386" s="54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7"/>
      <c r="R386" s="48"/>
    </row>
    <row r="387" spans="1:18" s="2" customFormat="1" ht="18" customHeight="1" x14ac:dyDescent="0.25">
      <c r="A387" s="34" t="s">
        <v>113</v>
      </c>
      <c r="B387" s="53"/>
      <c r="C387" s="54"/>
      <c r="D387" s="54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7"/>
      <c r="R387" s="74"/>
    </row>
    <row r="388" spans="1:18" s="2" customFormat="1" ht="18" customHeight="1" x14ac:dyDescent="0.25">
      <c r="A388" s="34" t="s">
        <v>66</v>
      </c>
      <c r="B388" s="53"/>
      <c r="C388" s="54">
        <v>23</v>
      </c>
      <c r="D388" s="54"/>
      <c r="E388" s="45">
        <v>23</v>
      </c>
      <c r="F388" s="45">
        <v>23</v>
      </c>
      <c r="G388" s="45">
        <v>21</v>
      </c>
      <c r="H388" s="45"/>
      <c r="I388" s="45">
        <v>19</v>
      </c>
      <c r="J388" s="45"/>
      <c r="K388" s="45">
        <v>2</v>
      </c>
      <c r="L388" s="45"/>
      <c r="M388" s="45"/>
      <c r="N388" s="45">
        <v>57000</v>
      </c>
      <c r="O388" s="45">
        <v>42000</v>
      </c>
      <c r="P388" s="45">
        <v>33000</v>
      </c>
      <c r="Q388" s="45">
        <v>15000</v>
      </c>
      <c r="R388" s="45">
        <v>15000</v>
      </c>
    </row>
    <row r="389" spans="1:18" s="2" customFormat="1" ht="18" customHeight="1" x14ac:dyDescent="0.25">
      <c r="A389" s="34" t="s">
        <v>102</v>
      </c>
      <c r="B389" s="53"/>
      <c r="C389" s="54"/>
      <c r="D389" s="54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</row>
    <row r="390" spans="1:18" s="2" customFormat="1" ht="18" customHeight="1" x14ac:dyDescent="0.25">
      <c r="A390" s="34" t="s">
        <v>67</v>
      </c>
      <c r="B390" s="53"/>
      <c r="C390" s="54"/>
      <c r="D390" s="54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7"/>
      <c r="R390" s="48"/>
    </row>
    <row r="391" spans="1:18" s="2" customFormat="1" ht="18" customHeight="1" x14ac:dyDescent="0.25">
      <c r="A391" s="34" t="s">
        <v>68</v>
      </c>
      <c r="B391" s="53"/>
      <c r="C391" s="54"/>
      <c r="D391" s="54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7"/>
      <c r="R391" s="48"/>
    </row>
    <row r="392" spans="1:18" s="2" customFormat="1" ht="18" customHeight="1" x14ac:dyDescent="0.25">
      <c r="A392" s="34" t="s">
        <v>114</v>
      </c>
      <c r="B392" s="53"/>
      <c r="C392" s="54"/>
      <c r="D392" s="54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7"/>
      <c r="R392" s="48"/>
    </row>
    <row r="393" spans="1:18" s="2" customFormat="1" ht="18" customHeight="1" x14ac:dyDescent="0.25">
      <c r="A393" s="34" t="s">
        <v>115</v>
      </c>
      <c r="B393" s="53"/>
      <c r="C393" s="54"/>
      <c r="D393" s="54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7"/>
      <c r="R393" s="48"/>
    </row>
    <row r="394" spans="1:18" s="2" customFormat="1" ht="18" customHeight="1" x14ac:dyDescent="0.25">
      <c r="A394" s="34" t="s">
        <v>69</v>
      </c>
      <c r="B394" s="53"/>
      <c r="C394" s="54">
        <v>3</v>
      </c>
      <c r="D394" s="54"/>
      <c r="E394" s="45">
        <v>3</v>
      </c>
      <c r="F394" s="45">
        <v>3</v>
      </c>
      <c r="G394" s="45">
        <v>1</v>
      </c>
      <c r="H394" s="45"/>
      <c r="I394" s="45"/>
      <c r="J394" s="45"/>
      <c r="K394" s="45">
        <v>1</v>
      </c>
      <c r="L394" s="45"/>
      <c r="M394" s="45"/>
      <c r="N394" s="45"/>
      <c r="O394" s="45"/>
      <c r="P394" s="45"/>
      <c r="Q394" s="47"/>
      <c r="R394" s="48"/>
    </row>
    <row r="395" spans="1:18" ht="18" customHeight="1" x14ac:dyDescent="0.25">
      <c r="A395" s="34" t="s">
        <v>85</v>
      </c>
      <c r="B395" s="53"/>
      <c r="C395" s="54"/>
      <c r="D395" s="54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7"/>
      <c r="R395" s="48"/>
    </row>
    <row r="396" spans="1:18" ht="18" customHeight="1" x14ac:dyDescent="0.25">
      <c r="A396" s="34" t="s">
        <v>89</v>
      </c>
      <c r="B396" s="53"/>
      <c r="C396" s="54"/>
      <c r="D396" s="54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7"/>
      <c r="R396" s="48"/>
    </row>
    <row r="397" spans="1:18" ht="18" customHeight="1" x14ac:dyDescent="0.25">
      <c r="A397" s="34" t="s">
        <v>90</v>
      </c>
      <c r="B397" s="53"/>
      <c r="C397" s="54"/>
      <c r="D397" s="54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7"/>
      <c r="R397" s="48"/>
    </row>
    <row r="398" spans="1:18" ht="18" customHeight="1" x14ac:dyDescent="0.25">
      <c r="A398" s="34" t="s">
        <v>103</v>
      </c>
      <c r="B398" s="53"/>
      <c r="C398" s="54"/>
      <c r="D398" s="54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7"/>
      <c r="R398" s="48"/>
    </row>
    <row r="399" spans="1:18" ht="18" customHeight="1" x14ac:dyDescent="0.25">
      <c r="A399" s="34" t="s">
        <v>32</v>
      </c>
      <c r="B399" s="53"/>
      <c r="C399" s="54"/>
      <c r="D399" s="54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7"/>
      <c r="R399" s="48"/>
    </row>
    <row r="400" spans="1:18" ht="18" customHeight="1" x14ac:dyDescent="0.25">
      <c r="A400" s="34" t="s">
        <v>35</v>
      </c>
      <c r="B400" s="53"/>
      <c r="C400" s="54"/>
      <c r="D400" s="54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7"/>
      <c r="R400" s="48"/>
    </row>
    <row r="401" spans="1:18" ht="18" customHeight="1" x14ac:dyDescent="0.25">
      <c r="A401" s="34" t="s">
        <v>59</v>
      </c>
      <c r="B401" s="53"/>
      <c r="C401" s="54"/>
      <c r="D401" s="54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7"/>
      <c r="R401" s="48"/>
    </row>
    <row r="402" spans="1:18" ht="18" customHeight="1" x14ac:dyDescent="0.25">
      <c r="A402" s="34" t="s">
        <v>33</v>
      </c>
      <c r="B402" s="53"/>
      <c r="C402" s="54">
        <v>2</v>
      </c>
      <c r="D402" s="54"/>
      <c r="E402" s="45">
        <v>2</v>
      </c>
      <c r="F402" s="45">
        <v>2</v>
      </c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7"/>
      <c r="R402" s="48"/>
    </row>
    <row r="403" spans="1:18" ht="18" customHeight="1" thickBot="1" x14ac:dyDescent="0.3">
      <c r="A403" s="35" t="s">
        <v>7</v>
      </c>
      <c r="B403" s="55">
        <v>17</v>
      </c>
      <c r="C403" s="56">
        <f>SUM(C366:C402)</f>
        <v>138</v>
      </c>
      <c r="D403" s="56">
        <f t="shared" ref="D403:R403" si="38">SUM(D366:D402)</f>
        <v>0</v>
      </c>
      <c r="E403" s="56">
        <f t="shared" si="38"/>
        <v>138</v>
      </c>
      <c r="F403" s="56">
        <f t="shared" si="38"/>
        <v>138</v>
      </c>
      <c r="G403" s="56">
        <f t="shared" si="38"/>
        <v>114</v>
      </c>
      <c r="H403" s="56">
        <f t="shared" si="38"/>
        <v>5</v>
      </c>
      <c r="I403" s="56">
        <f t="shared" si="38"/>
        <v>87</v>
      </c>
      <c r="J403" s="56">
        <f t="shared" si="38"/>
        <v>1</v>
      </c>
      <c r="K403" s="56">
        <f t="shared" si="38"/>
        <v>21</v>
      </c>
      <c r="L403" s="56">
        <f t="shared" si="38"/>
        <v>0</v>
      </c>
      <c r="M403" s="56">
        <f t="shared" si="38"/>
        <v>0</v>
      </c>
      <c r="N403" s="56">
        <f t="shared" si="38"/>
        <v>153500</v>
      </c>
      <c r="O403" s="56">
        <f t="shared" si="38"/>
        <v>87500</v>
      </c>
      <c r="P403" s="56">
        <f t="shared" si="38"/>
        <v>76500</v>
      </c>
      <c r="Q403" s="56">
        <f t="shared" si="38"/>
        <v>38000</v>
      </c>
      <c r="R403" s="56">
        <f t="shared" si="38"/>
        <v>37000</v>
      </c>
    </row>
    <row r="404" spans="1:18" ht="18" customHeight="1" x14ac:dyDescent="0.25">
      <c r="A404" s="66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</row>
    <row r="405" spans="1:18" ht="18" customHeight="1" thickBot="1" x14ac:dyDescent="0.35">
      <c r="A405" s="61" t="s">
        <v>9</v>
      </c>
      <c r="B405" s="57"/>
      <c r="C405" s="57"/>
      <c r="D405" s="57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15"/>
      <c r="R405" s="15"/>
    </row>
    <row r="406" spans="1:18" ht="18" customHeight="1" x14ac:dyDescent="0.25">
      <c r="A406" s="37" t="s">
        <v>27</v>
      </c>
      <c r="B406" s="51"/>
      <c r="C406" s="52">
        <v>7</v>
      </c>
      <c r="D406" s="52">
        <v>4</v>
      </c>
      <c r="E406" s="44">
        <v>3</v>
      </c>
      <c r="F406" s="44">
        <v>7</v>
      </c>
      <c r="G406" s="44">
        <v>7</v>
      </c>
      <c r="H406" s="44"/>
      <c r="I406" s="44">
        <v>7</v>
      </c>
      <c r="J406" s="44"/>
      <c r="K406" s="44"/>
      <c r="L406" s="44"/>
      <c r="M406" s="44"/>
      <c r="N406" s="44">
        <v>20000</v>
      </c>
      <c r="O406" s="44">
        <v>18000</v>
      </c>
      <c r="P406" s="44">
        <v>10000</v>
      </c>
      <c r="Q406" s="44">
        <v>2000</v>
      </c>
      <c r="R406" s="44">
        <v>2000</v>
      </c>
    </row>
    <row r="407" spans="1:18" ht="18" customHeight="1" x14ac:dyDescent="0.25">
      <c r="A407" s="34" t="s">
        <v>28</v>
      </c>
      <c r="B407" s="53"/>
      <c r="C407" s="54">
        <v>20</v>
      </c>
      <c r="D407" s="54">
        <v>20</v>
      </c>
      <c r="E407" s="45"/>
      <c r="F407" s="45">
        <v>20</v>
      </c>
      <c r="G407" s="45">
        <v>20</v>
      </c>
      <c r="H407" s="45"/>
      <c r="I407" s="45">
        <v>20</v>
      </c>
      <c r="J407" s="45"/>
      <c r="K407" s="45"/>
      <c r="L407" s="45"/>
      <c r="M407" s="45"/>
      <c r="N407" s="45">
        <v>30000</v>
      </c>
      <c r="O407" s="45">
        <v>29000</v>
      </c>
      <c r="P407" s="45">
        <v>20000</v>
      </c>
      <c r="Q407" s="45">
        <v>1000</v>
      </c>
      <c r="R407" s="45">
        <v>1000</v>
      </c>
    </row>
    <row r="408" spans="1:18" ht="18" customHeight="1" x14ac:dyDescent="0.25">
      <c r="A408" s="34" t="s">
        <v>44</v>
      </c>
      <c r="B408" s="53"/>
      <c r="C408" s="54"/>
      <c r="D408" s="54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7"/>
      <c r="R408" s="48"/>
    </row>
    <row r="409" spans="1:18" ht="18" customHeight="1" x14ac:dyDescent="0.25">
      <c r="A409" s="34" t="s">
        <v>71</v>
      </c>
      <c r="B409" s="53"/>
      <c r="C409" s="54"/>
      <c r="D409" s="54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7"/>
      <c r="R409" s="48"/>
    </row>
    <row r="410" spans="1:18" ht="18" customHeight="1" x14ac:dyDescent="0.25">
      <c r="A410" s="34" t="s">
        <v>87</v>
      </c>
      <c r="B410" s="53"/>
      <c r="C410" s="54"/>
      <c r="D410" s="54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7"/>
      <c r="R410" s="48"/>
    </row>
    <row r="411" spans="1:18" ht="18" customHeight="1" x14ac:dyDescent="0.25">
      <c r="A411" s="34" t="s">
        <v>98</v>
      </c>
      <c r="B411" s="53"/>
      <c r="C411" s="54"/>
      <c r="D411" s="54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7"/>
      <c r="R411" s="48"/>
    </row>
    <row r="412" spans="1:18" ht="18" customHeight="1" x14ac:dyDescent="0.25">
      <c r="A412" s="34" t="s">
        <v>65</v>
      </c>
      <c r="B412" s="53"/>
      <c r="C412" s="54"/>
      <c r="D412" s="54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7"/>
      <c r="R412" s="48"/>
    </row>
    <row r="413" spans="1:18" ht="18" customHeight="1" x14ac:dyDescent="0.25">
      <c r="A413" s="34" t="s">
        <v>99</v>
      </c>
      <c r="B413" s="53"/>
      <c r="C413" s="54"/>
      <c r="D413" s="54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7"/>
      <c r="R413" s="48"/>
    </row>
    <row r="414" spans="1:18" ht="18" customHeight="1" x14ac:dyDescent="0.25">
      <c r="A414" s="34" t="s">
        <v>100</v>
      </c>
      <c r="B414" s="53"/>
      <c r="C414" s="54"/>
      <c r="D414" s="54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7"/>
      <c r="R414" s="48"/>
    </row>
    <row r="415" spans="1:18" s="2" customFormat="1" ht="18" customHeight="1" x14ac:dyDescent="0.25">
      <c r="A415" s="34" t="s">
        <v>29</v>
      </c>
      <c r="B415" s="53"/>
      <c r="C415" s="54"/>
      <c r="D415" s="54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7"/>
      <c r="R415" s="48"/>
    </row>
    <row r="416" spans="1:18" s="2" customFormat="1" ht="18" customHeight="1" x14ac:dyDescent="0.25">
      <c r="A416" s="34" t="s">
        <v>30</v>
      </c>
      <c r="B416" s="53"/>
      <c r="C416" s="54"/>
      <c r="D416" s="54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7"/>
      <c r="R416" s="48"/>
    </row>
    <row r="417" spans="1:18" s="2" customFormat="1" ht="18" customHeight="1" x14ac:dyDescent="0.25">
      <c r="A417" s="34" t="s">
        <v>31</v>
      </c>
      <c r="B417" s="53"/>
      <c r="C417" s="54"/>
      <c r="D417" s="54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7"/>
      <c r="R417" s="48"/>
    </row>
    <row r="418" spans="1:18" s="2" customFormat="1" ht="18" customHeight="1" x14ac:dyDescent="0.25">
      <c r="A418" s="34" t="s">
        <v>70</v>
      </c>
      <c r="B418" s="53"/>
      <c r="C418" s="54"/>
      <c r="D418" s="54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7"/>
      <c r="R418" s="48"/>
    </row>
    <row r="419" spans="1:18" s="2" customFormat="1" ht="18" customHeight="1" x14ac:dyDescent="0.25">
      <c r="A419" s="34" t="s">
        <v>112</v>
      </c>
      <c r="B419" s="53"/>
      <c r="C419" s="54"/>
      <c r="D419" s="54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7"/>
      <c r="R419" s="48"/>
    </row>
    <row r="420" spans="1:18" s="2" customFormat="1" ht="18" customHeight="1" x14ac:dyDescent="0.25">
      <c r="A420" s="34" t="s">
        <v>53</v>
      </c>
      <c r="B420" s="53"/>
      <c r="C420" s="54"/>
      <c r="D420" s="54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7"/>
      <c r="R420" s="48"/>
    </row>
    <row r="421" spans="1:18" s="2" customFormat="1" ht="18" customHeight="1" x14ac:dyDescent="0.25">
      <c r="A421" s="34" t="s">
        <v>54</v>
      </c>
      <c r="B421" s="53"/>
      <c r="C421" s="54">
        <v>2</v>
      </c>
      <c r="D421" s="54">
        <v>2</v>
      </c>
      <c r="E421" s="45"/>
      <c r="F421" s="45">
        <v>2</v>
      </c>
      <c r="G421" s="45">
        <v>2</v>
      </c>
      <c r="H421" s="45"/>
      <c r="I421" s="45">
        <v>2</v>
      </c>
      <c r="J421" s="45"/>
      <c r="K421" s="45"/>
      <c r="L421" s="45"/>
      <c r="M421" s="45"/>
      <c r="N421" s="45">
        <v>1000</v>
      </c>
      <c r="O421" s="45">
        <v>1000</v>
      </c>
      <c r="P421" s="45"/>
      <c r="Q421" s="47"/>
      <c r="R421" s="48"/>
    </row>
    <row r="422" spans="1:18" s="2" customFormat="1" ht="18" customHeight="1" x14ac:dyDescent="0.25">
      <c r="A422" s="34" t="s">
        <v>55</v>
      </c>
      <c r="B422" s="53"/>
      <c r="C422" s="54">
        <v>65</v>
      </c>
      <c r="D422" s="54">
        <v>65</v>
      </c>
      <c r="E422" s="45"/>
      <c r="F422" s="45">
        <v>65</v>
      </c>
      <c r="G422" s="45">
        <v>65</v>
      </c>
      <c r="H422" s="45">
        <v>24</v>
      </c>
      <c r="I422" s="45">
        <v>41</v>
      </c>
      <c r="J422" s="45"/>
      <c r="K422" s="45"/>
      <c r="L422" s="45"/>
      <c r="M422" s="45"/>
      <c r="N422" s="45">
        <v>21500</v>
      </c>
      <c r="O422" s="45">
        <v>13000</v>
      </c>
      <c r="P422" s="45">
        <v>5500</v>
      </c>
      <c r="Q422" s="47">
        <v>8500</v>
      </c>
      <c r="R422" s="48">
        <v>8500</v>
      </c>
    </row>
    <row r="423" spans="1:18" s="2" customFormat="1" ht="18" customHeight="1" x14ac:dyDescent="0.25">
      <c r="A423" s="34" t="s">
        <v>56</v>
      </c>
      <c r="B423" s="53"/>
      <c r="C423" s="54">
        <v>12</v>
      </c>
      <c r="D423" s="54">
        <v>12</v>
      </c>
      <c r="E423" s="45"/>
      <c r="F423" s="45">
        <v>12</v>
      </c>
      <c r="G423" s="45">
        <v>12</v>
      </c>
      <c r="H423" s="45"/>
      <c r="I423" s="45">
        <v>12</v>
      </c>
      <c r="J423" s="45"/>
      <c r="K423" s="45"/>
      <c r="L423" s="45"/>
      <c r="M423" s="45"/>
      <c r="N423" s="45">
        <v>12000</v>
      </c>
      <c r="O423" s="45">
        <v>12000</v>
      </c>
      <c r="P423" s="45"/>
      <c r="Q423" s="47"/>
      <c r="R423" s="48"/>
    </row>
    <row r="424" spans="1:18" s="2" customFormat="1" ht="18" customHeight="1" x14ac:dyDescent="0.25">
      <c r="A424" s="34" t="s">
        <v>101</v>
      </c>
      <c r="B424" s="53"/>
      <c r="C424" s="54"/>
      <c r="D424" s="54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7"/>
      <c r="R424" s="48"/>
    </row>
    <row r="425" spans="1:18" s="2" customFormat="1" ht="18" customHeight="1" x14ac:dyDescent="0.25">
      <c r="A425" s="34" t="s">
        <v>57</v>
      </c>
      <c r="B425" s="53"/>
      <c r="C425" s="54"/>
      <c r="D425" s="54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7"/>
      <c r="R425" s="48"/>
    </row>
    <row r="426" spans="1:18" s="2" customFormat="1" ht="18" customHeight="1" x14ac:dyDescent="0.25">
      <c r="A426" s="34" t="s">
        <v>58</v>
      </c>
      <c r="B426" s="53"/>
      <c r="C426" s="54"/>
      <c r="D426" s="54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7"/>
      <c r="R426" s="48"/>
    </row>
    <row r="427" spans="1:18" s="2" customFormat="1" ht="18" customHeight="1" x14ac:dyDescent="0.25">
      <c r="A427" s="34" t="s">
        <v>113</v>
      </c>
      <c r="B427" s="53"/>
      <c r="C427" s="54"/>
      <c r="D427" s="54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7"/>
      <c r="R427" s="74"/>
    </row>
    <row r="428" spans="1:18" s="2" customFormat="1" ht="18" customHeight="1" x14ac:dyDescent="0.25">
      <c r="A428" s="34" t="s">
        <v>66</v>
      </c>
      <c r="B428" s="53"/>
      <c r="C428" s="54"/>
      <c r="D428" s="54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</row>
    <row r="429" spans="1:18" s="2" customFormat="1" ht="18" customHeight="1" x14ac:dyDescent="0.25">
      <c r="A429" s="34" t="s">
        <v>102</v>
      </c>
      <c r="B429" s="53"/>
      <c r="C429" s="54"/>
      <c r="D429" s="54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6"/>
    </row>
    <row r="430" spans="1:18" s="2" customFormat="1" ht="18" customHeight="1" x14ac:dyDescent="0.25">
      <c r="A430" s="34" t="s">
        <v>67</v>
      </c>
      <c r="B430" s="53"/>
      <c r="C430" s="54"/>
      <c r="D430" s="54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7"/>
      <c r="R430" s="48"/>
    </row>
    <row r="431" spans="1:18" s="2" customFormat="1" ht="18" customHeight="1" x14ac:dyDescent="0.25">
      <c r="A431" s="34" t="s">
        <v>68</v>
      </c>
      <c r="B431" s="53"/>
      <c r="C431" s="54"/>
      <c r="D431" s="54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7"/>
      <c r="R431" s="48"/>
    </row>
    <row r="432" spans="1:18" ht="18" customHeight="1" x14ac:dyDescent="0.25">
      <c r="A432" s="34" t="s">
        <v>114</v>
      </c>
      <c r="B432" s="53"/>
      <c r="C432" s="54"/>
      <c r="D432" s="54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7"/>
      <c r="R432" s="48"/>
    </row>
    <row r="433" spans="1:18" ht="18" customHeight="1" x14ac:dyDescent="0.25">
      <c r="A433" s="34" t="s">
        <v>115</v>
      </c>
      <c r="B433" s="53"/>
      <c r="C433" s="54"/>
      <c r="D433" s="54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7"/>
      <c r="R433" s="48"/>
    </row>
    <row r="434" spans="1:18" ht="18" customHeight="1" x14ac:dyDescent="0.25">
      <c r="A434" s="34" t="s">
        <v>69</v>
      </c>
      <c r="B434" s="53"/>
      <c r="C434" s="54"/>
      <c r="D434" s="54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7"/>
      <c r="R434" s="48"/>
    </row>
    <row r="435" spans="1:18" ht="18" customHeight="1" x14ac:dyDescent="0.25">
      <c r="A435" s="34" t="s">
        <v>85</v>
      </c>
      <c r="B435" s="53"/>
      <c r="C435" s="54"/>
      <c r="D435" s="54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7"/>
      <c r="R435" s="48"/>
    </row>
    <row r="436" spans="1:18" ht="18" customHeight="1" x14ac:dyDescent="0.25">
      <c r="A436" s="34" t="s">
        <v>89</v>
      </c>
      <c r="B436" s="53"/>
      <c r="C436" s="54"/>
      <c r="D436" s="54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7"/>
      <c r="R436" s="48"/>
    </row>
    <row r="437" spans="1:18" ht="18" customHeight="1" x14ac:dyDescent="0.25">
      <c r="A437" s="34" t="s">
        <v>90</v>
      </c>
      <c r="B437" s="53"/>
      <c r="C437" s="54">
        <v>2</v>
      </c>
      <c r="D437" s="54">
        <v>2</v>
      </c>
      <c r="E437" s="45"/>
      <c r="F437" s="45">
        <v>2</v>
      </c>
      <c r="G437" s="45">
        <v>2</v>
      </c>
      <c r="H437" s="45"/>
      <c r="I437" s="45">
        <v>2</v>
      </c>
      <c r="J437" s="45"/>
      <c r="K437" s="45"/>
      <c r="L437" s="45"/>
      <c r="M437" s="45"/>
      <c r="N437" s="45">
        <v>3500</v>
      </c>
      <c r="O437" s="45">
        <v>3500</v>
      </c>
      <c r="P437" s="45">
        <v>2000</v>
      </c>
      <c r="Q437" s="47"/>
      <c r="R437" s="48"/>
    </row>
    <row r="438" spans="1:18" ht="18" customHeight="1" x14ac:dyDescent="0.25">
      <c r="A438" s="34" t="s">
        <v>103</v>
      </c>
      <c r="B438" s="53"/>
      <c r="C438" s="54"/>
      <c r="D438" s="54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7"/>
      <c r="R438" s="48"/>
    </row>
    <row r="439" spans="1:18" ht="18" customHeight="1" x14ac:dyDescent="0.25">
      <c r="A439" s="34" t="s">
        <v>32</v>
      </c>
      <c r="B439" s="53"/>
      <c r="C439" s="54"/>
      <c r="D439" s="54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7"/>
      <c r="R439" s="48"/>
    </row>
    <row r="440" spans="1:18" ht="18" customHeight="1" x14ac:dyDescent="0.25">
      <c r="A440" s="34" t="s">
        <v>35</v>
      </c>
      <c r="B440" s="53"/>
      <c r="C440" s="54"/>
      <c r="D440" s="54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7"/>
      <c r="R440" s="48"/>
    </row>
    <row r="441" spans="1:18" ht="18" customHeight="1" x14ac:dyDescent="0.25">
      <c r="A441" s="34" t="s">
        <v>59</v>
      </c>
      <c r="B441" s="53"/>
      <c r="C441" s="54"/>
      <c r="D441" s="54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7"/>
      <c r="R441" s="48"/>
    </row>
    <row r="442" spans="1:18" ht="18" customHeight="1" x14ac:dyDescent="0.25">
      <c r="A442" s="34" t="s">
        <v>33</v>
      </c>
      <c r="B442" s="53"/>
      <c r="C442" s="54"/>
      <c r="D442" s="54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7"/>
      <c r="R442" s="48"/>
    </row>
    <row r="443" spans="1:18" ht="18" customHeight="1" thickBot="1" x14ac:dyDescent="0.3">
      <c r="A443" s="35" t="s">
        <v>7</v>
      </c>
      <c r="B443" s="55">
        <v>12</v>
      </c>
      <c r="C443" s="56">
        <f>SUM(C406:C442)</f>
        <v>108</v>
      </c>
      <c r="D443" s="56">
        <f t="shared" ref="D443:R443" si="39">SUM(D406:D442)</f>
        <v>105</v>
      </c>
      <c r="E443" s="56">
        <f t="shared" si="39"/>
        <v>3</v>
      </c>
      <c r="F443" s="56">
        <f t="shared" si="39"/>
        <v>108</v>
      </c>
      <c r="G443" s="56">
        <f t="shared" si="39"/>
        <v>108</v>
      </c>
      <c r="H443" s="56">
        <f t="shared" si="39"/>
        <v>24</v>
      </c>
      <c r="I443" s="56">
        <f t="shared" si="39"/>
        <v>84</v>
      </c>
      <c r="J443" s="56">
        <f t="shared" si="39"/>
        <v>0</v>
      </c>
      <c r="K443" s="56">
        <f t="shared" si="39"/>
        <v>0</v>
      </c>
      <c r="L443" s="56">
        <f t="shared" si="39"/>
        <v>0</v>
      </c>
      <c r="M443" s="56">
        <f t="shared" si="39"/>
        <v>0</v>
      </c>
      <c r="N443" s="56">
        <f t="shared" si="39"/>
        <v>88000</v>
      </c>
      <c r="O443" s="56">
        <f t="shared" si="39"/>
        <v>76500</v>
      </c>
      <c r="P443" s="56">
        <f t="shared" si="39"/>
        <v>37500</v>
      </c>
      <c r="Q443" s="56">
        <f t="shared" si="39"/>
        <v>11500</v>
      </c>
      <c r="R443" s="56">
        <f t="shared" si="39"/>
        <v>11500</v>
      </c>
    </row>
    <row r="444" spans="1:18" ht="18" customHeight="1" x14ac:dyDescent="0.25">
      <c r="A444" s="66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</row>
    <row r="445" spans="1:18" ht="18" customHeight="1" thickBot="1" x14ac:dyDescent="0.35">
      <c r="A445" s="61" t="s">
        <v>19</v>
      </c>
      <c r="B445" s="57"/>
      <c r="C445" s="57"/>
      <c r="D445" s="57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15"/>
      <c r="R445" s="15"/>
    </row>
    <row r="446" spans="1:18" ht="18" customHeight="1" x14ac:dyDescent="0.25">
      <c r="A446" s="37" t="s">
        <v>27</v>
      </c>
      <c r="B446" s="51"/>
      <c r="C446" s="82">
        <v>5</v>
      </c>
      <c r="D446" s="52"/>
      <c r="E446" s="44">
        <v>5</v>
      </c>
      <c r="F446" s="44">
        <v>5</v>
      </c>
      <c r="G446" s="44">
        <v>4</v>
      </c>
      <c r="H446" s="44"/>
      <c r="I446" s="44">
        <v>4</v>
      </c>
      <c r="J446" s="44"/>
      <c r="K446" s="44"/>
      <c r="L446" s="44"/>
      <c r="M446" s="44">
        <v>1</v>
      </c>
      <c r="N446" s="44">
        <v>8000</v>
      </c>
      <c r="O446" s="44">
        <v>8000</v>
      </c>
      <c r="P446" s="44">
        <v>6000</v>
      </c>
      <c r="Q446" s="44"/>
      <c r="R446" s="44"/>
    </row>
    <row r="447" spans="1:18" ht="18" customHeight="1" x14ac:dyDescent="0.25">
      <c r="A447" s="34" t="s">
        <v>28</v>
      </c>
      <c r="B447" s="53"/>
      <c r="C447" s="83">
        <v>10</v>
      </c>
      <c r="D447" s="54"/>
      <c r="E447" s="45">
        <v>10</v>
      </c>
      <c r="F447" s="45">
        <v>10</v>
      </c>
      <c r="G447" s="45">
        <v>10</v>
      </c>
      <c r="H447" s="45"/>
      <c r="I447" s="45">
        <v>10</v>
      </c>
      <c r="J447" s="45"/>
      <c r="K447" s="45"/>
      <c r="L447" s="45"/>
      <c r="M447" s="45"/>
      <c r="N447" s="45">
        <v>1000</v>
      </c>
      <c r="O447" s="45">
        <v>1000</v>
      </c>
      <c r="P447" s="45"/>
      <c r="Q447" s="45"/>
      <c r="R447" s="45"/>
    </row>
    <row r="448" spans="1:18" ht="18" customHeight="1" x14ac:dyDescent="0.25">
      <c r="A448" s="34" t="s">
        <v>44</v>
      </c>
      <c r="B448" s="53"/>
      <c r="C448" s="83"/>
      <c r="D448" s="54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7"/>
      <c r="R448" s="48"/>
    </row>
    <row r="449" spans="1:18" ht="18" customHeight="1" x14ac:dyDescent="0.25">
      <c r="A449" s="34" t="s">
        <v>71</v>
      </c>
      <c r="B449" s="53"/>
      <c r="C449" s="83">
        <v>2</v>
      </c>
      <c r="D449" s="54"/>
      <c r="E449" s="45">
        <v>2</v>
      </c>
      <c r="F449" s="45">
        <v>2</v>
      </c>
      <c r="G449" s="45">
        <v>1</v>
      </c>
      <c r="H449" s="45">
        <v>1</v>
      </c>
      <c r="I449" s="45"/>
      <c r="J449" s="45"/>
      <c r="K449" s="45"/>
      <c r="L449" s="45"/>
      <c r="M449" s="45">
        <v>1</v>
      </c>
      <c r="N449" s="45"/>
      <c r="O449" s="45"/>
      <c r="P449" s="45"/>
      <c r="Q449" s="47"/>
      <c r="R449" s="48"/>
    </row>
    <row r="450" spans="1:18" ht="18" customHeight="1" x14ac:dyDescent="0.25">
      <c r="A450" s="34" t="s">
        <v>87</v>
      </c>
      <c r="B450" s="53"/>
      <c r="C450" s="83"/>
      <c r="D450" s="54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7"/>
      <c r="R450" s="48"/>
    </row>
    <row r="451" spans="1:18" ht="18" customHeight="1" x14ac:dyDescent="0.25">
      <c r="A451" s="34" t="s">
        <v>98</v>
      </c>
      <c r="B451" s="53"/>
      <c r="C451" s="83"/>
      <c r="D451" s="54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7"/>
      <c r="R451" s="48"/>
    </row>
    <row r="452" spans="1:18" s="2" customFormat="1" ht="18" customHeight="1" x14ac:dyDescent="0.25">
      <c r="A452" s="34" t="s">
        <v>65</v>
      </c>
      <c r="B452" s="53"/>
      <c r="C452" s="83"/>
      <c r="D452" s="54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7"/>
      <c r="R452" s="48"/>
    </row>
    <row r="453" spans="1:18" s="2" customFormat="1" ht="18" customHeight="1" x14ac:dyDescent="0.25">
      <c r="A453" s="34" t="s">
        <v>99</v>
      </c>
      <c r="B453" s="53"/>
      <c r="C453" s="83"/>
      <c r="D453" s="54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7"/>
      <c r="R453" s="48"/>
    </row>
    <row r="454" spans="1:18" s="2" customFormat="1" ht="18" customHeight="1" x14ac:dyDescent="0.25">
      <c r="A454" s="34" t="s">
        <v>100</v>
      </c>
      <c r="B454" s="53"/>
      <c r="C454" s="83"/>
      <c r="D454" s="54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7"/>
      <c r="R454" s="48"/>
    </row>
    <row r="455" spans="1:18" s="2" customFormat="1" ht="18" customHeight="1" x14ac:dyDescent="0.25">
      <c r="A455" s="34" t="s">
        <v>29</v>
      </c>
      <c r="B455" s="53"/>
      <c r="C455" s="83"/>
      <c r="D455" s="54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7"/>
      <c r="R455" s="48"/>
    </row>
    <row r="456" spans="1:18" s="2" customFormat="1" ht="18" customHeight="1" x14ac:dyDescent="0.25">
      <c r="A456" s="34" t="s">
        <v>30</v>
      </c>
      <c r="B456" s="53"/>
      <c r="C456" s="83">
        <v>1</v>
      </c>
      <c r="D456" s="54"/>
      <c r="E456" s="45">
        <v>1</v>
      </c>
      <c r="F456" s="45">
        <v>1</v>
      </c>
      <c r="G456" s="45"/>
      <c r="H456" s="45"/>
      <c r="I456" s="45"/>
      <c r="J456" s="45"/>
      <c r="K456" s="45"/>
      <c r="L456" s="45"/>
      <c r="M456" s="45">
        <v>1</v>
      </c>
      <c r="N456" s="45"/>
      <c r="O456" s="45"/>
      <c r="P456" s="45"/>
      <c r="Q456" s="47"/>
      <c r="R456" s="48"/>
    </row>
    <row r="457" spans="1:18" s="2" customFormat="1" ht="18" customHeight="1" x14ac:dyDescent="0.25">
      <c r="A457" s="34" t="s">
        <v>31</v>
      </c>
      <c r="B457" s="53"/>
      <c r="C457" s="83"/>
      <c r="D457" s="54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7"/>
      <c r="R457" s="48"/>
    </row>
    <row r="458" spans="1:18" s="2" customFormat="1" ht="18" customHeight="1" x14ac:dyDescent="0.25">
      <c r="A458" s="34" t="s">
        <v>70</v>
      </c>
      <c r="B458" s="53"/>
      <c r="C458" s="83">
        <v>1</v>
      </c>
      <c r="D458" s="54"/>
      <c r="E458" s="45">
        <v>1</v>
      </c>
      <c r="F458" s="45">
        <v>1</v>
      </c>
      <c r="G458" s="45">
        <v>1</v>
      </c>
      <c r="H458" s="45"/>
      <c r="I458" s="45">
        <v>1</v>
      </c>
      <c r="J458" s="45"/>
      <c r="K458" s="45"/>
      <c r="L458" s="45"/>
      <c r="M458" s="45"/>
      <c r="N458" s="45">
        <v>3000</v>
      </c>
      <c r="O458" s="45">
        <v>3000</v>
      </c>
      <c r="P458" s="45">
        <v>3000</v>
      </c>
      <c r="Q458" s="47"/>
      <c r="R458" s="48"/>
    </row>
    <row r="459" spans="1:18" s="2" customFormat="1" ht="18" customHeight="1" x14ac:dyDescent="0.25">
      <c r="A459" s="34" t="s">
        <v>112</v>
      </c>
      <c r="B459" s="53"/>
      <c r="C459" s="83"/>
      <c r="D459" s="54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7"/>
      <c r="R459" s="48"/>
    </row>
    <row r="460" spans="1:18" s="2" customFormat="1" ht="18" customHeight="1" x14ac:dyDescent="0.25">
      <c r="A460" s="34" t="s">
        <v>53</v>
      </c>
      <c r="B460" s="53"/>
      <c r="C460" s="83"/>
      <c r="D460" s="54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7"/>
      <c r="R460" s="48"/>
    </row>
    <row r="461" spans="1:18" s="2" customFormat="1" ht="18" customHeight="1" x14ac:dyDescent="0.25">
      <c r="A461" s="34" t="s">
        <v>54</v>
      </c>
      <c r="B461" s="53"/>
      <c r="C461" s="83">
        <v>56</v>
      </c>
      <c r="D461" s="54"/>
      <c r="E461" s="45">
        <v>56</v>
      </c>
      <c r="F461" s="45">
        <v>56</v>
      </c>
      <c r="G461" s="45">
        <v>56</v>
      </c>
      <c r="H461" s="45"/>
      <c r="I461" s="45">
        <v>55</v>
      </c>
      <c r="J461" s="45"/>
      <c r="K461" s="45">
        <v>1</v>
      </c>
      <c r="L461" s="45"/>
      <c r="M461" s="45"/>
      <c r="N461" s="45">
        <v>54500</v>
      </c>
      <c r="O461" s="45">
        <v>49500</v>
      </c>
      <c r="P461" s="45">
        <v>25000</v>
      </c>
      <c r="Q461" s="47">
        <v>5000</v>
      </c>
      <c r="R461" s="48">
        <v>5000</v>
      </c>
    </row>
    <row r="462" spans="1:18" s="2" customFormat="1" ht="18" customHeight="1" x14ac:dyDescent="0.25">
      <c r="A462" s="34" t="s">
        <v>55</v>
      </c>
      <c r="B462" s="53"/>
      <c r="C462" s="83">
        <v>1</v>
      </c>
      <c r="D462" s="54"/>
      <c r="E462" s="45">
        <v>1</v>
      </c>
      <c r="F462" s="45">
        <v>1</v>
      </c>
      <c r="G462" s="45">
        <v>1</v>
      </c>
      <c r="H462" s="45"/>
      <c r="I462" s="45"/>
      <c r="J462" s="45">
        <v>1</v>
      </c>
      <c r="K462" s="45"/>
      <c r="L462" s="45"/>
      <c r="M462" s="45"/>
      <c r="N462" s="45"/>
      <c r="O462" s="45"/>
      <c r="P462" s="45"/>
      <c r="Q462" s="47"/>
      <c r="R462" s="48"/>
    </row>
    <row r="463" spans="1:18" s="2" customFormat="1" ht="18" customHeight="1" x14ac:dyDescent="0.25">
      <c r="A463" s="34" t="s">
        <v>56</v>
      </c>
      <c r="B463" s="53"/>
      <c r="C463" s="83">
        <v>3</v>
      </c>
      <c r="D463" s="54"/>
      <c r="E463" s="45">
        <v>3</v>
      </c>
      <c r="F463" s="45">
        <v>3</v>
      </c>
      <c r="G463" s="45">
        <v>3</v>
      </c>
      <c r="H463" s="45"/>
      <c r="I463" s="45">
        <v>2</v>
      </c>
      <c r="J463" s="45"/>
      <c r="K463" s="45">
        <v>1</v>
      </c>
      <c r="L463" s="45"/>
      <c r="M463" s="45"/>
      <c r="N463" s="45">
        <v>40000</v>
      </c>
      <c r="O463" s="45">
        <v>40000</v>
      </c>
      <c r="P463" s="45"/>
      <c r="Q463" s="47"/>
      <c r="R463" s="48"/>
    </row>
    <row r="464" spans="1:18" s="2" customFormat="1" ht="18" customHeight="1" x14ac:dyDescent="0.25">
      <c r="A464" s="34" t="s">
        <v>101</v>
      </c>
      <c r="B464" s="53"/>
      <c r="C464" s="83">
        <v>2</v>
      </c>
      <c r="D464" s="54"/>
      <c r="E464" s="45">
        <v>2</v>
      </c>
      <c r="F464" s="45">
        <v>2</v>
      </c>
      <c r="G464" s="45">
        <v>2</v>
      </c>
      <c r="H464" s="45"/>
      <c r="I464" s="45">
        <v>2</v>
      </c>
      <c r="J464" s="45"/>
      <c r="K464" s="45"/>
      <c r="L464" s="45"/>
      <c r="M464" s="45"/>
      <c r="N464" s="45">
        <v>2000</v>
      </c>
      <c r="O464" s="45">
        <v>2000</v>
      </c>
      <c r="P464" s="45"/>
      <c r="Q464" s="47"/>
      <c r="R464" s="48"/>
    </row>
    <row r="465" spans="1:18" s="2" customFormat="1" ht="18" customHeight="1" x14ac:dyDescent="0.25">
      <c r="A465" s="34" t="s">
        <v>57</v>
      </c>
      <c r="B465" s="53"/>
      <c r="C465" s="83"/>
      <c r="D465" s="54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7"/>
      <c r="R465" s="48"/>
    </row>
    <row r="466" spans="1:18" s="2" customFormat="1" ht="18" customHeight="1" x14ac:dyDescent="0.25">
      <c r="A466" s="34" t="s">
        <v>58</v>
      </c>
      <c r="B466" s="53"/>
      <c r="C466" s="83"/>
      <c r="D466" s="54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7"/>
      <c r="R466" s="48"/>
    </row>
    <row r="467" spans="1:18" s="2" customFormat="1" ht="18" customHeight="1" x14ac:dyDescent="0.25">
      <c r="A467" s="34" t="s">
        <v>113</v>
      </c>
      <c r="B467" s="53"/>
      <c r="C467" s="83"/>
      <c r="D467" s="54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7"/>
      <c r="R467" s="74"/>
    </row>
    <row r="468" spans="1:18" s="2" customFormat="1" ht="18" customHeight="1" x14ac:dyDescent="0.25">
      <c r="A468" s="34" t="s">
        <v>66</v>
      </c>
      <c r="B468" s="53"/>
      <c r="C468" s="83">
        <v>35</v>
      </c>
      <c r="D468" s="54"/>
      <c r="E468" s="45">
        <v>35</v>
      </c>
      <c r="F468" s="45">
        <v>35</v>
      </c>
      <c r="G468" s="45">
        <v>35</v>
      </c>
      <c r="H468" s="45"/>
      <c r="I468" s="45">
        <v>21</v>
      </c>
      <c r="J468" s="45">
        <v>3</v>
      </c>
      <c r="K468" s="45">
        <v>12</v>
      </c>
      <c r="L468" s="45"/>
      <c r="M468" s="45"/>
      <c r="N468" s="45">
        <v>123000</v>
      </c>
      <c r="O468" s="45">
        <v>114000</v>
      </c>
      <c r="P468" s="45">
        <v>36000</v>
      </c>
      <c r="Q468" s="45">
        <v>9000</v>
      </c>
      <c r="R468" s="45">
        <v>9000</v>
      </c>
    </row>
    <row r="469" spans="1:18" ht="18" customHeight="1" x14ac:dyDescent="0.25">
      <c r="A469" s="34" t="s">
        <v>102</v>
      </c>
      <c r="B469" s="53"/>
      <c r="C469" s="83"/>
      <c r="D469" s="54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6"/>
    </row>
    <row r="470" spans="1:18" ht="18" customHeight="1" x14ac:dyDescent="0.25">
      <c r="A470" s="34" t="s">
        <v>67</v>
      </c>
      <c r="B470" s="53"/>
      <c r="C470" s="83"/>
      <c r="D470" s="54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7"/>
      <c r="R470" s="48"/>
    </row>
    <row r="471" spans="1:18" ht="18" customHeight="1" x14ac:dyDescent="0.25">
      <c r="A471" s="34" t="s">
        <v>68</v>
      </c>
      <c r="B471" s="53"/>
      <c r="C471" s="83"/>
      <c r="D471" s="54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7"/>
      <c r="R471" s="48"/>
    </row>
    <row r="472" spans="1:18" ht="18" customHeight="1" x14ac:dyDescent="0.25">
      <c r="A472" s="34" t="s">
        <v>114</v>
      </c>
      <c r="B472" s="53"/>
      <c r="C472" s="83"/>
      <c r="D472" s="54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7"/>
      <c r="R472" s="48"/>
    </row>
    <row r="473" spans="1:18" ht="18" customHeight="1" x14ac:dyDescent="0.25">
      <c r="A473" s="34" t="s">
        <v>115</v>
      </c>
      <c r="B473" s="53"/>
      <c r="C473" s="83"/>
      <c r="D473" s="54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7"/>
      <c r="R473" s="48"/>
    </row>
    <row r="474" spans="1:18" ht="18" customHeight="1" x14ac:dyDescent="0.25">
      <c r="A474" s="34" t="s">
        <v>69</v>
      </c>
      <c r="B474" s="53"/>
      <c r="C474" s="83"/>
      <c r="D474" s="54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7"/>
      <c r="R474" s="48"/>
    </row>
    <row r="475" spans="1:18" ht="18" customHeight="1" x14ac:dyDescent="0.25">
      <c r="A475" s="34" t="s">
        <v>85</v>
      </c>
      <c r="B475" s="53"/>
      <c r="C475" s="83"/>
      <c r="D475" s="54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7"/>
      <c r="R475" s="48"/>
    </row>
    <row r="476" spans="1:18" ht="18" customHeight="1" x14ac:dyDescent="0.25">
      <c r="A476" s="34" t="s">
        <v>89</v>
      </c>
      <c r="B476" s="53"/>
      <c r="C476" s="83"/>
      <c r="D476" s="54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7"/>
      <c r="R476" s="48"/>
    </row>
    <row r="477" spans="1:18" ht="18" customHeight="1" x14ac:dyDescent="0.25">
      <c r="A477" s="34" t="s">
        <v>90</v>
      </c>
      <c r="B477" s="53"/>
      <c r="C477" s="83">
        <v>5</v>
      </c>
      <c r="D477" s="54"/>
      <c r="E477" s="45">
        <v>5</v>
      </c>
      <c r="F477" s="45">
        <v>5</v>
      </c>
      <c r="G477" s="45">
        <v>4</v>
      </c>
      <c r="H477" s="45">
        <v>1</v>
      </c>
      <c r="I477" s="45"/>
      <c r="J477" s="45">
        <v>3</v>
      </c>
      <c r="K477" s="45"/>
      <c r="L477" s="45"/>
      <c r="M477" s="45">
        <v>1</v>
      </c>
      <c r="N477" s="45"/>
      <c r="O477" s="45"/>
      <c r="P477" s="45"/>
      <c r="Q477" s="47"/>
      <c r="R477" s="48"/>
    </row>
    <row r="478" spans="1:18" ht="18" customHeight="1" x14ac:dyDescent="0.25">
      <c r="A478" s="34" t="s">
        <v>103</v>
      </c>
      <c r="B478" s="53"/>
      <c r="C478" s="83"/>
      <c r="D478" s="54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7"/>
      <c r="R478" s="48"/>
    </row>
    <row r="479" spans="1:18" ht="18" customHeight="1" x14ac:dyDescent="0.25">
      <c r="A479" s="34" t="s">
        <v>32</v>
      </c>
      <c r="B479" s="53"/>
      <c r="C479" s="83"/>
      <c r="D479" s="54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7"/>
      <c r="R479" s="48"/>
    </row>
    <row r="480" spans="1:18" ht="18" customHeight="1" x14ac:dyDescent="0.25">
      <c r="A480" s="34" t="s">
        <v>35</v>
      </c>
      <c r="B480" s="53"/>
      <c r="C480" s="83"/>
      <c r="D480" s="54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7"/>
      <c r="R480" s="48"/>
    </row>
    <row r="481" spans="1:18" ht="18" customHeight="1" x14ac:dyDescent="0.25">
      <c r="A481" s="34" t="s">
        <v>59</v>
      </c>
      <c r="B481" s="53"/>
      <c r="C481" s="83"/>
      <c r="D481" s="54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7"/>
      <c r="R481" s="48"/>
    </row>
    <row r="482" spans="1:18" ht="18" customHeight="1" x14ac:dyDescent="0.25">
      <c r="A482" s="34" t="s">
        <v>33</v>
      </c>
      <c r="B482" s="53"/>
      <c r="C482" s="83">
        <v>1</v>
      </c>
      <c r="D482" s="54"/>
      <c r="E482" s="45">
        <v>1</v>
      </c>
      <c r="F482" s="45">
        <v>1</v>
      </c>
      <c r="G482" s="45">
        <v>1</v>
      </c>
      <c r="H482" s="45"/>
      <c r="I482" s="45">
        <v>1</v>
      </c>
      <c r="J482" s="45"/>
      <c r="K482" s="45"/>
      <c r="L482" s="45"/>
      <c r="M482" s="45"/>
      <c r="N482" s="45">
        <v>2000</v>
      </c>
      <c r="O482" s="45">
        <v>2000</v>
      </c>
      <c r="P482" s="45"/>
      <c r="Q482" s="47"/>
      <c r="R482" s="48"/>
    </row>
    <row r="483" spans="1:18" ht="18" customHeight="1" thickBot="1" x14ac:dyDescent="0.3">
      <c r="A483" s="35" t="s">
        <v>7</v>
      </c>
      <c r="B483" s="55">
        <v>11</v>
      </c>
      <c r="C483" s="56">
        <f>SUM(C446:C482)</f>
        <v>122</v>
      </c>
      <c r="D483" s="56">
        <f t="shared" ref="D483:R483" si="40">SUM(D446:D482)</f>
        <v>0</v>
      </c>
      <c r="E483" s="56">
        <f t="shared" si="40"/>
        <v>122</v>
      </c>
      <c r="F483" s="56">
        <f t="shared" si="40"/>
        <v>122</v>
      </c>
      <c r="G483" s="56">
        <f t="shared" si="40"/>
        <v>118</v>
      </c>
      <c r="H483" s="56">
        <f t="shared" si="40"/>
        <v>2</v>
      </c>
      <c r="I483" s="56">
        <f t="shared" si="40"/>
        <v>96</v>
      </c>
      <c r="J483" s="56">
        <f t="shared" si="40"/>
        <v>7</v>
      </c>
      <c r="K483" s="56">
        <f t="shared" si="40"/>
        <v>14</v>
      </c>
      <c r="L483" s="56">
        <f t="shared" si="40"/>
        <v>0</v>
      </c>
      <c r="M483" s="56">
        <f t="shared" si="40"/>
        <v>4</v>
      </c>
      <c r="N483" s="56">
        <f t="shared" si="40"/>
        <v>233500</v>
      </c>
      <c r="O483" s="56">
        <f t="shared" si="40"/>
        <v>219500</v>
      </c>
      <c r="P483" s="56">
        <f t="shared" si="40"/>
        <v>70000</v>
      </c>
      <c r="Q483" s="56">
        <f t="shared" si="40"/>
        <v>14000</v>
      </c>
      <c r="R483" s="56">
        <f t="shared" si="40"/>
        <v>14000</v>
      </c>
    </row>
    <row r="484" spans="1:18" ht="18" customHeight="1" x14ac:dyDescent="0.25">
      <c r="A484" s="66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</row>
    <row r="485" spans="1:18" ht="18" customHeight="1" thickBot="1" x14ac:dyDescent="0.35">
      <c r="A485" s="61" t="s">
        <v>20</v>
      </c>
      <c r="B485" s="57"/>
      <c r="C485" s="57"/>
      <c r="D485" s="57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15"/>
      <c r="R485" s="15"/>
    </row>
    <row r="486" spans="1:18" ht="18" customHeight="1" x14ac:dyDescent="0.25">
      <c r="A486" s="37" t="s">
        <v>27</v>
      </c>
      <c r="B486" s="51"/>
      <c r="C486" s="52">
        <v>13</v>
      </c>
      <c r="D486" s="52">
        <v>4</v>
      </c>
      <c r="E486" s="44">
        <v>9</v>
      </c>
      <c r="F486" s="44">
        <v>13</v>
      </c>
      <c r="G486" s="44">
        <v>12</v>
      </c>
      <c r="H486" s="44"/>
      <c r="I486" s="44">
        <v>11</v>
      </c>
      <c r="J486" s="44">
        <v>1</v>
      </c>
      <c r="K486" s="44"/>
      <c r="L486" s="44"/>
      <c r="M486" s="44"/>
      <c r="N486" s="44">
        <v>30000</v>
      </c>
      <c r="O486" s="44">
        <v>18000</v>
      </c>
      <c r="P486" s="44">
        <v>14000</v>
      </c>
      <c r="Q486" s="44">
        <v>12000</v>
      </c>
      <c r="R486" s="44">
        <v>12000</v>
      </c>
    </row>
    <row r="487" spans="1:18" ht="18" customHeight="1" x14ac:dyDescent="0.25">
      <c r="A487" s="34" t="s">
        <v>28</v>
      </c>
      <c r="B487" s="53"/>
      <c r="C487" s="54">
        <v>46</v>
      </c>
      <c r="D487" s="54">
        <v>29</v>
      </c>
      <c r="E487" s="45">
        <v>17</v>
      </c>
      <c r="F487" s="45">
        <v>46</v>
      </c>
      <c r="G487" s="45">
        <v>44</v>
      </c>
      <c r="H487" s="45"/>
      <c r="I487" s="45">
        <v>40</v>
      </c>
      <c r="J487" s="45"/>
      <c r="K487" s="45">
        <v>4</v>
      </c>
      <c r="L487" s="45"/>
      <c r="M487" s="45"/>
      <c r="N487" s="45">
        <v>59000</v>
      </c>
      <c r="O487" s="45">
        <v>42000</v>
      </c>
      <c r="P487" s="45">
        <v>27000</v>
      </c>
      <c r="Q487" s="45">
        <v>17000</v>
      </c>
      <c r="R487" s="45">
        <v>17000</v>
      </c>
    </row>
    <row r="488" spans="1:18" ht="18" customHeight="1" x14ac:dyDescent="0.25">
      <c r="A488" s="34" t="s">
        <v>44</v>
      </c>
      <c r="B488" s="53"/>
      <c r="C488" s="54"/>
      <c r="D488" s="54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7"/>
      <c r="R488" s="48"/>
    </row>
    <row r="489" spans="1:18" s="2" customFormat="1" ht="18" customHeight="1" x14ac:dyDescent="0.25">
      <c r="A489" s="34" t="s">
        <v>71</v>
      </c>
      <c r="B489" s="53"/>
      <c r="C489" s="54">
        <v>16</v>
      </c>
      <c r="D489" s="54"/>
      <c r="E489" s="45">
        <v>16</v>
      </c>
      <c r="F489" s="45">
        <v>16</v>
      </c>
      <c r="G489" s="45">
        <v>16</v>
      </c>
      <c r="H489" s="45"/>
      <c r="I489" s="45"/>
      <c r="J489" s="45">
        <v>16</v>
      </c>
      <c r="K489" s="45"/>
      <c r="L489" s="45"/>
      <c r="M489" s="45"/>
      <c r="N489" s="45"/>
      <c r="O489" s="45"/>
      <c r="P489" s="45"/>
      <c r="Q489" s="47"/>
      <c r="R489" s="48"/>
    </row>
    <row r="490" spans="1:18" s="2" customFormat="1" ht="18" customHeight="1" x14ac:dyDescent="0.25">
      <c r="A490" s="34" t="s">
        <v>87</v>
      </c>
      <c r="B490" s="53"/>
      <c r="C490" s="54"/>
      <c r="D490" s="54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7"/>
      <c r="R490" s="48"/>
    </row>
    <row r="491" spans="1:18" s="2" customFormat="1" ht="18" customHeight="1" x14ac:dyDescent="0.25">
      <c r="A491" s="34" t="s">
        <v>98</v>
      </c>
      <c r="B491" s="53"/>
      <c r="C491" s="54"/>
      <c r="D491" s="54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7"/>
      <c r="R491" s="48"/>
    </row>
    <row r="492" spans="1:18" s="2" customFormat="1" ht="18" customHeight="1" x14ac:dyDescent="0.25">
      <c r="A492" s="34" t="s">
        <v>65</v>
      </c>
      <c r="B492" s="53"/>
      <c r="C492" s="54"/>
      <c r="D492" s="54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7"/>
      <c r="R492" s="48"/>
    </row>
    <row r="493" spans="1:18" s="2" customFormat="1" ht="18" customHeight="1" x14ac:dyDescent="0.25">
      <c r="A493" s="34" t="s">
        <v>99</v>
      </c>
      <c r="B493" s="53"/>
      <c r="C493" s="54"/>
      <c r="D493" s="54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7"/>
      <c r="R493" s="48"/>
    </row>
    <row r="494" spans="1:18" s="2" customFormat="1" ht="18" customHeight="1" x14ac:dyDescent="0.25">
      <c r="A494" s="34" t="s">
        <v>100</v>
      </c>
      <c r="B494" s="53"/>
      <c r="C494" s="54"/>
      <c r="D494" s="54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7"/>
      <c r="R494" s="48"/>
    </row>
    <row r="495" spans="1:18" s="2" customFormat="1" ht="18" customHeight="1" x14ac:dyDescent="0.25">
      <c r="A495" s="34" t="s">
        <v>29</v>
      </c>
      <c r="B495" s="53"/>
      <c r="C495" s="54"/>
      <c r="D495" s="54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7"/>
      <c r="R495" s="48"/>
    </row>
    <row r="496" spans="1:18" s="2" customFormat="1" ht="18" customHeight="1" x14ac:dyDescent="0.25">
      <c r="A496" s="34" t="s">
        <v>30</v>
      </c>
      <c r="B496" s="53"/>
      <c r="C496" s="54">
        <v>19</v>
      </c>
      <c r="D496" s="54">
        <v>9</v>
      </c>
      <c r="E496" s="45">
        <v>10</v>
      </c>
      <c r="F496" s="45">
        <v>19</v>
      </c>
      <c r="G496" s="45">
        <v>19</v>
      </c>
      <c r="H496" s="45"/>
      <c r="I496" s="45">
        <v>15</v>
      </c>
      <c r="J496" s="45">
        <v>4</v>
      </c>
      <c r="K496" s="45"/>
      <c r="L496" s="45"/>
      <c r="M496" s="45"/>
      <c r="N496" s="45">
        <v>27500</v>
      </c>
      <c r="O496" s="45">
        <v>14000</v>
      </c>
      <c r="P496" s="45">
        <v>4500</v>
      </c>
      <c r="Q496" s="47">
        <v>13500</v>
      </c>
      <c r="R496" s="48">
        <v>13500</v>
      </c>
    </row>
    <row r="497" spans="1:18" s="2" customFormat="1" ht="18" customHeight="1" x14ac:dyDescent="0.25">
      <c r="A497" s="34" t="s">
        <v>31</v>
      </c>
      <c r="B497" s="53"/>
      <c r="C497" s="54"/>
      <c r="D497" s="54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7"/>
      <c r="R497" s="48"/>
    </row>
    <row r="498" spans="1:18" s="2" customFormat="1" ht="18" customHeight="1" x14ac:dyDescent="0.25">
      <c r="A498" s="34" t="s">
        <v>70</v>
      </c>
      <c r="B498" s="53"/>
      <c r="C498" s="54"/>
      <c r="D498" s="54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7"/>
      <c r="R498" s="48"/>
    </row>
    <row r="499" spans="1:18" s="2" customFormat="1" ht="18" customHeight="1" x14ac:dyDescent="0.25">
      <c r="A499" s="34" t="s">
        <v>112</v>
      </c>
      <c r="B499" s="53"/>
      <c r="C499" s="54"/>
      <c r="D499" s="54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7"/>
      <c r="R499" s="48"/>
    </row>
    <row r="500" spans="1:18" s="2" customFormat="1" ht="18" customHeight="1" x14ac:dyDescent="0.25">
      <c r="A500" s="34" t="s">
        <v>53</v>
      </c>
      <c r="B500" s="53"/>
      <c r="C500" s="54"/>
      <c r="D500" s="54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7"/>
      <c r="R500" s="48"/>
    </row>
    <row r="501" spans="1:18" s="2" customFormat="1" ht="18" customHeight="1" x14ac:dyDescent="0.25">
      <c r="A501" s="34" t="s">
        <v>54</v>
      </c>
      <c r="B501" s="53"/>
      <c r="C501" s="54"/>
      <c r="D501" s="54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7"/>
      <c r="R501" s="48"/>
    </row>
    <row r="502" spans="1:18" s="2" customFormat="1" ht="18" customHeight="1" x14ac:dyDescent="0.25">
      <c r="A502" s="34" t="s">
        <v>55</v>
      </c>
      <c r="B502" s="53"/>
      <c r="C502" s="54">
        <v>2</v>
      </c>
      <c r="D502" s="54"/>
      <c r="E502" s="45">
        <v>2</v>
      </c>
      <c r="F502" s="45">
        <v>2</v>
      </c>
      <c r="G502" s="45">
        <v>2</v>
      </c>
      <c r="H502" s="45">
        <v>2</v>
      </c>
      <c r="I502" s="45"/>
      <c r="J502" s="45"/>
      <c r="K502" s="45"/>
      <c r="L502" s="45"/>
      <c r="M502" s="45"/>
      <c r="N502" s="45"/>
      <c r="O502" s="45"/>
      <c r="P502" s="45"/>
      <c r="Q502" s="47"/>
      <c r="R502" s="48"/>
    </row>
    <row r="503" spans="1:18" s="2" customFormat="1" ht="18" customHeight="1" x14ac:dyDescent="0.25">
      <c r="A503" s="34" t="s">
        <v>56</v>
      </c>
      <c r="B503" s="53"/>
      <c r="C503" s="54">
        <v>1</v>
      </c>
      <c r="D503" s="54">
        <v>1</v>
      </c>
      <c r="E503" s="45"/>
      <c r="F503" s="45">
        <v>1</v>
      </c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7"/>
      <c r="R503" s="48"/>
    </row>
    <row r="504" spans="1:18" s="2" customFormat="1" ht="18" customHeight="1" x14ac:dyDescent="0.25">
      <c r="A504" s="34" t="s">
        <v>101</v>
      </c>
      <c r="B504" s="53"/>
      <c r="C504" s="54"/>
      <c r="D504" s="54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7"/>
      <c r="R504" s="48"/>
    </row>
    <row r="505" spans="1:18" s="2" customFormat="1" ht="18" customHeight="1" x14ac:dyDescent="0.25">
      <c r="A505" s="34" t="s">
        <v>57</v>
      </c>
      <c r="B505" s="53"/>
      <c r="C505" s="54"/>
      <c r="D505" s="54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7"/>
      <c r="R505" s="48"/>
    </row>
    <row r="506" spans="1:18" ht="18" customHeight="1" x14ac:dyDescent="0.25">
      <c r="A506" s="34" t="s">
        <v>58</v>
      </c>
      <c r="B506" s="53"/>
      <c r="C506" s="54"/>
      <c r="D506" s="54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7"/>
      <c r="R506" s="48"/>
    </row>
    <row r="507" spans="1:18" ht="18" customHeight="1" x14ac:dyDescent="0.25">
      <c r="A507" s="34" t="s">
        <v>113</v>
      </c>
      <c r="B507" s="53"/>
      <c r="C507" s="54"/>
      <c r="D507" s="54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7"/>
      <c r="R507" s="74"/>
    </row>
    <row r="508" spans="1:18" ht="18" customHeight="1" x14ac:dyDescent="0.25">
      <c r="A508" s="34" t="s">
        <v>66</v>
      </c>
      <c r="B508" s="53"/>
      <c r="C508" s="54">
        <v>1</v>
      </c>
      <c r="D508" s="54"/>
      <c r="E508" s="45">
        <v>1</v>
      </c>
      <c r="F508" s="45">
        <v>1</v>
      </c>
      <c r="G508" s="45">
        <v>1</v>
      </c>
      <c r="H508" s="45"/>
      <c r="I508" s="45"/>
      <c r="J508" s="45">
        <v>1</v>
      </c>
      <c r="K508" s="45"/>
      <c r="L508" s="45"/>
      <c r="M508" s="45"/>
      <c r="N508" s="45"/>
      <c r="O508" s="45"/>
      <c r="P508" s="45"/>
      <c r="Q508" s="45"/>
      <c r="R508" s="45"/>
    </row>
    <row r="509" spans="1:18" ht="18" customHeight="1" x14ac:dyDescent="0.25">
      <c r="A509" s="34" t="s">
        <v>102</v>
      </c>
      <c r="B509" s="53"/>
      <c r="C509" s="54"/>
      <c r="D509" s="54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6"/>
    </row>
    <row r="510" spans="1:18" ht="18" customHeight="1" x14ac:dyDescent="0.25">
      <c r="A510" s="34" t="s">
        <v>67</v>
      </c>
      <c r="B510" s="53"/>
      <c r="C510" s="54"/>
      <c r="D510" s="54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7"/>
      <c r="R510" s="48"/>
    </row>
    <row r="511" spans="1:18" ht="18" customHeight="1" x14ac:dyDescent="0.25">
      <c r="A511" s="34" t="s">
        <v>68</v>
      </c>
      <c r="B511" s="53"/>
      <c r="C511" s="54"/>
      <c r="D511" s="54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7"/>
      <c r="R511" s="48"/>
    </row>
    <row r="512" spans="1:18" ht="18" customHeight="1" x14ac:dyDescent="0.25">
      <c r="A512" s="34" t="s">
        <v>114</v>
      </c>
      <c r="B512" s="53"/>
      <c r="C512" s="54"/>
      <c r="D512" s="54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7"/>
      <c r="R512" s="48"/>
    </row>
    <row r="513" spans="1:18" ht="18" customHeight="1" x14ac:dyDescent="0.25">
      <c r="A513" s="34" t="s">
        <v>115</v>
      </c>
      <c r="B513" s="53"/>
      <c r="C513" s="54"/>
      <c r="D513" s="54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7"/>
      <c r="R513" s="48"/>
    </row>
    <row r="514" spans="1:18" ht="18" customHeight="1" x14ac:dyDescent="0.25">
      <c r="A514" s="34" t="s">
        <v>69</v>
      </c>
      <c r="B514" s="53"/>
      <c r="C514" s="54">
        <v>1</v>
      </c>
      <c r="D514" s="54"/>
      <c r="E514" s="45">
        <v>1</v>
      </c>
      <c r="F514" s="45">
        <v>1</v>
      </c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7"/>
      <c r="R514" s="48"/>
    </row>
    <row r="515" spans="1:18" ht="18" customHeight="1" x14ac:dyDescent="0.25">
      <c r="A515" s="34" t="s">
        <v>85</v>
      </c>
      <c r="B515" s="53"/>
      <c r="C515" s="54"/>
      <c r="D515" s="54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7"/>
      <c r="R515" s="48"/>
    </row>
    <row r="516" spans="1:18" ht="18" customHeight="1" x14ac:dyDescent="0.25">
      <c r="A516" s="34" t="s">
        <v>89</v>
      </c>
      <c r="B516" s="53"/>
      <c r="C516" s="54"/>
      <c r="D516" s="54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7"/>
      <c r="R516" s="48"/>
    </row>
    <row r="517" spans="1:18" ht="18" customHeight="1" x14ac:dyDescent="0.25">
      <c r="A517" s="34" t="s">
        <v>90</v>
      </c>
      <c r="B517" s="53"/>
      <c r="C517" s="54"/>
      <c r="D517" s="54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7"/>
      <c r="R517" s="48"/>
    </row>
    <row r="518" spans="1:18" ht="18" customHeight="1" x14ac:dyDescent="0.25">
      <c r="A518" s="34" t="s">
        <v>103</v>
      </c>
      <c r="B518" s="53"/>
      <c r="C518" s="54"/>
      <c r="D518" s="54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7"/>
      <c r="R518" s="48"/>
    </row>
    <row r="519" spans="1:18" ht="18" customHeight="1" x14ac:dyDescent="0.25">
      <c r="A519" s="34" t="s">
        <v>32</v>
      </c>
      <c r="B519" s="53"/>
      <c r="C519" s="54"/>
      <c r="D519" s="54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7"/>
      <c r="R519" s="48"/>
    </row>
    <row r="520" spans="1:18" ht="18" customHeight="1" x14ac:dyDescent="0.25">
      <c r="A520" s="34" t="s">
        <v>35</v>
      </c>
      <c r="B520" s="53"/>
      <c r="C520" s="54"/>
      <c r="D520" s="54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7"/>
      <c r="R520" s="48"/>
    </row>
    <row r="521" spans="1:18" ht="18" customHeight="1" x14ac:dyDescent="0.25">
      <c r="A521" s="34" t="s">
        <v>59</v>
      </c>
      <c r="B521" s="53"/>
      <c r="C521" s="54"/>
      <c r="D521" s="54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7"/>
      <c r="R521" s="48"/>
    </row>
    <row r="522" spans="1:18" ht="18" customHeight="1" x14ac:dyDescent="0.25">
      <c r="A522" s="34" t="s">
        <v>33</v>
      </c>
      <c r="B522" s="53"/>
      <c r="C522" s="54"/>
      <c r="D522" s="54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7"/>
      <c r="R522" s="48"/>
    </row>
    <row r="523" spans="1:18" ht="18" customHeight="1" thickBot="1" x14ac:dyDescent="0.3">
      <c r="A523" s="35" t="s">
        <v>7</v>
      </c>
      <c r="B523" s="55">
        <v>15</v>
      </c>
      <c r="C523" s="56">
        <f>SUM(C486:C522)</f>
        <v>99</v>
      </c>
      <c r="D523" s="56">
        <f t="shared" ref="D523:R523" si="41">SUM(D486:D522)</f>
        <v>43</v>
      </c>
      <c r="E523" s="56">
        <f t="shared" si="41"/>
        <v>56</v>
      </c>
      <c r="F523" s="56">
        <f t="shared" si="41"/>
        <v>99</v>
      </c>
      <c r="G523" s="56">
        <f t="shared" si="41"/>
        <v>94</v>
      </c>
      <c r="H523" s="56">
        <f t="shared" si="41"/>
        <v>2</v>
      </c>
      <c r="I523" s="56">
        <f t="shared" si="41"/>
        <v>66</v>
      </c>
      <c r="J523" s="56">
        <f t="shared" si="41"/>
        <v>22</v>
      </c>
      <c r="K523" s="56">
        <f t="shared" si="41"/>
        <v>4</v>
      </c>
      <c r="L523" s="56">
        <f t="shared" si="41"/>
        <v>0</v>
      </c>
      <c r="M523" s="56">
        <f t="shared" si="41"/>
        <v>0</v>
      </c>
      <c r="N523" s="56">
        <f t="shared" si="41"/>
        <v>116500</v>
      </c>
      <c r="O523" s="56">
        <f t="shared" si="41"/>
        <v>74000</v>
      </c>
      <c r="P523" s="56">
        <f t="shared" si="41"/>
        <v>45500</v>
      </c>
      <c r="Q523" s="56">
        <f t="shared" si="41"/>
        <v>42500</v>
      </c>
      <c r="R523" s="56">
        <f t="shared" si="41"/>
        <v>42500</v>
      </c>
    </row>
    <row r="524" spans="1:18" ht="18" customHeight="1" x14ac:dyDescent="0.25">
      <c r="A524" s="66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</row>
    <row r="525" spans="1:18" ht="18" customHeight="1" thickBot="1" x14ac:dyDescent="0.35">
      <c r="A525" s="61" t="s">
        <v>21</v>
      </c>
      <c r="B525" s="57"/>
      <c r="C525" s="57"/>
      <c r="D525" s="57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15"/>
      <c r="R525" s="15"/>
    </row>
    <row r="526" spans="1:18" s="2" customFormat="1" ht="18" customHeight="1" x14ac:dyDescent="0.25">
      <c r="A526" s="37" t="s">
        <v>27</v>
      </c>
      <c r="B526" s="51"/>
      <c r="C526" s="52">
        <v>8</v>
      </c>
      <c r="D526" s="52">
        <v>4</v>
      </c>
      <c r="E526" s="44">
        <v>4</v>
      </c>
      <c r="F526" s="44">
        <v>8</v>
      </c>
      <c r="G526" s="44">
        <v>8</v>
      </c>
      <c r="H526" s="44"/>
      <c r="I526" s="44">
        <v>8</v>
      </c>
      <c r="J526" s="44"/>
      <c r="K526" s="44"/>
      <c r="L526" s="44"/>
      <c r="M526" s="44"/>
      <c r="N526" s="44">
        <v>19000</v>
      </c>
      <c r="O526" s="44">
        <v>15000</v>
      </c>
      <c r="P526" s="44">
        <v>8000</v>
      </c>
      <c r="Q526" s="44">
        <v>4000</v>
      </c>
      <c r="R526" s="44">
        <v>4000</v>
      </c>
    </row>
    <row r="527" spans="1:18" s="2" customFormat="1" ht="18" customHeight="1" x14ac:dyDescent="0.25">
      <c r="A527" s="34" t="s">
        <v>28</v>
      </c>
      <c r="B527" s="53"/>
      <c r="C527" s="54">
        <v>44</v>
      </c>
      <c r="D527" s="54">
        <v>40</v>
      </c>
      <c r="E527" s="45">
        <v>4</v>
      </c>
      <c r="F527" s="45">
        <v>44</v>
      </c>
      <c r="G527" s="45">
        <v>44</v>
      </c>
      <c r="H527" s="45">
        <v>3</v>
      </c>
      <c r="I527" s="45">
        <v>39</v>
      </c>
      <c r="J527" s="45">
        <v>2</v>
      </c>
      <c r="K527" s="45"/>
      <c r="L527" s="45"/>
      <c r="M527" s="45"/>
      <c r="N527" s="45">
        <v>72500</v>
      </c>
      <c r="O527" s="45">
        <v>55500</v>
      </c>
      <c r="P527" s="45">
        <v>29500</v>
      </c>
      <c r="Q527" s="45">
        <v>17000</v>
      </c>
      <c r="R527" s="45">
        <v>17000</v>
      </c>
    </row>
    <row r="528" spans="1:18" s="2" customFormat="1" ht="18" customHeight="1" x14ac:dyDescent="0.25">
      <c r="A528" s="34" t="s">
        <v>44</v>
      </c>
      <c r="B528" s="53"/>
      <c r="C528" s="54">
        <v>8</v>
      </c>
      <c r="D528" s="54">
        <v>8</v>
      </c>
      <c r="E528" s="45"/>
      <c r="F528" s="45"/>
      <c r="G528" s="45">
        <v>8</v>
      </c>
      <c r="H528" s="45">
        <v>8</v>
      </c>
      <c r="I528" s="45"/>
      <c r="J528" s="45"/>
      <c r="K528" s="45"/>
      <c r="L528" s="45"/>
      <c r="M528" s="45"/>
      <c r="N528" s="45"/>
      <c r="O528" s="45"/>
      <c r="P528" s="45"/>
      <c r="Q528" s="47"/>
      <c r="R528" s="48"/>
    </row>
    <row r="529" spans="1:18" s="2" customFormat="1" ht="18" customHeight="1" x14ac:dyDescent="0.25">
      <c r="A529" s="34" t="s">
        <v>71</v>
      </c>
      <c r="B529" s="53"/>
      <c r="C529" s="54"/>
      <c r="D529" s="54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7"/>
      <c r="R529" s="48"/>
    </row>
    <row r="530" spans="1:18" s="2" customFormat="1" ht="18" customHeight="1" x14ac:dyDescent="0.25">
      <c r="A530" s="34" t="s">
        <v>87</v>
      </c>
      <c r="B530" s="53"/>
      <c r="C530" s="54"/>
      <c r="D530" s="54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7"/>
      <c r="R530" s="48"/>
    </row>
    <row r="531" spans="1:18" s="2" customFormat="1" ht="18" customHeight="1" x14ac:dyDescent="0.25">
      <c r="A531" s="34" t="s">
        <v>98</v>
      </c>
      <c r="B531" s="53"/>
      <c r="C531" s="54"/>
      <c r="D531" s="54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7"/>
      <c r="R531" s="48"/>
    </row>
    <row r="532" spans="1:18" s="2" customFormat="1" ht="18" customHeight="1" x14ac:dyDescent="0.25">
      <c r="A532" s="34" t="s">
        <v>65</v>
      </c>
      <c r="B532" s="53"/>
      <c r="C532" s="54"/>
      <c r="D532" s="54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7"/>
      <c r="R532" s="48"/>
    </row>
    <row r="533" spans="1:18" s="2" customFormat="1" ht="18" customHeight="1" x14ac:dyDescent="0.25">
      <c r="A533" s="34" t="s">
        <v>99</v>
      </c>
      <c r="B533" s="53"/>
      <c r="C533" s="54"/>
      <c r="D533" s="54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7"/>
      <c r="R533" s="48"/>
    </row>
    <row r="534" spans="1:18" s="2" customFormat="1" ht="18" customHeight="1" x14ac:dyDescent="0.25">
      <c r="A534" s="34" t="s">
        <v>100</v>
      </c>
      <c r="B534" s="53"/>
      <c r="C534" s="54"/>
      <c r="D534" s="54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7"/>
      <c r="R534" s="48"/>
    </row>
    <row r="535" spans="1:18" s="2" customFormat="1" ht="18" customHeight="1" x14ac:dyDescent="0.25">
      <c r="A535" s="34" t="s">
        <v>29</v>
      </c>
      <c r="B535" s="53"/>
      <c r="C535" s="54"/>
      <c r="D535" s="54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7"/>
      <c r="R535" s="48"/>
    </row>
    <row r="536" spans="1:18" s="2" customFormat="1" ht="18" customHeight="1" x14ac:dyDescent="0.25">
      <c r="A536" s="34" t="s">
        <v>30</v>
      </c>
      <c r="B536" s="53"/>
      <c r="C536" s="54">
        <v>1</v>
      </c>
      <c r="D536" s="54">
        <v>1</v>
      </c>
      <c r="E536" s="45"/>
      <c r="F536" s="45">
        <v>1</v>
      </c>
      <c r="G536" s="45">
        <v>1</v>
      </c>
      <c r="H536" s="45"/>
      <c r="I536" s="45">
        <v>1</v>
      </c>
      <c r="J536" s="45"/>
      <c r="K536" s="45"/>
      <c r="L536" s="45"/>
      <c r="M536" s="45"/>
      <c r="N536" s="45">
        <v>1500</v>
      </c>
      <c r="O536" s="45">
        <v>1500</v>
      </c>
      <c r="P536" s="45"/>
      <c r="Q536" s="47"/>
      <c r="R536" s="48"/>
    </row>
    <row r="537" spans="1:18" s="2" customFormat="1" ht="18" customHeight="1" x14ac:dyDescent="0.25">
      <c r="A537" s="34" t="s">
        <v>31</v>
      </c>
      <c r="B537" s="53"/>
      <c r="C537" s="54"/>
      <c r="D537" s="54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7"/>
      <c r="R537" s="48"/>
    </row>
    <row r="538" spans="1:18" s="2" customFormat="1" ht="18" customHeight="1" x14ac:dyDescent="0.25">
      <c r="A538" s="34" t="s">
        <v>70</v>
      </c>
      <c r="B538" s="53"/>
      <c r="C538" s="54"/>
      <c r="D538" s="54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7"/>
      <c r="R538" s="48"/>
    </row>
    <row r="539" spans="1:18" s="2" customFormat="1" ht="18" customHeight="1" x14ac:dyDescent="0.25">
      <c r="A539" s="34" t="s">
        <v>112</v>
      </c>
      <c r="B539" s="53"/>
      <c r="C539" s="54"/>
      <c r="D539" s="54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7"/>
      <c r="R539" s="48"/>
    </row>
    <row r="540" spans="1:18" s="2" customFormat="1" ht="18" customHeight="1" x14ac:dyDescent="0.25">
      <c r="A540" s="34" t="s">
        <v>53</v>
      </c>
      <c r="B540" s="53"/>
      <c r="C540" s="54"/>
      <c r="D540" s="54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7"/>
      <c r="R540" s="48"/>
    </row>
    <row r="541" spans="1:18" s="2" customFormat="1" ht="18" customHeight="1" x14ac:dyDescent="0.25">
      <c r="A541" s="34" t="s">
        <v>54</v>
      </c>
      <c r="B541" s="53"/>
      <c r="C541" s="54">
        <v>34</v>
      </c>
      <c r="D541" s="54">
        <v>34</v>
      </c>
      <c r="E541" s="45"/>
      <c r="F541" s="45">
        <v>34</v>
      </c>
      <c r="G541" s="45">
        <v>34</v>
      </c>
      <c r="H541" s="45">
        <v>33</v>
      </c>
      <c r="I541" s="45">
        <v>1</v>
      </c>
      <c r="J541" s="45"/>
      <c r="K541" s="45"/>
      <c r="L541" s="45"/>
      <c r="M541" s="45"/>
      <c r="N541" s="45">
        <v>500</v>
      </c>
      <c r="O541" s="45">
        <v>500</v>
      </c>
      <c r="P541" s="45"/>
      <c r="Q541" s="47"/>
      <c r="R541" s="48"/>
    </row>
    <row r="542" spans="1:18" s="2" customFormat="1" ht="18" customHeight="1" x14ac:dyDescent="0.25">
      <c r="A542" s="34" t="s">
        <v>55</v>
      </c>
      <c r="B542" s="53"/>
      <c r="C542" s="54"/>
      <c r="D542" s="54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7"/>
      <c r="R542" s="48"/>
    </row>
    <row r="543" spans="1:18" ht="18" customHeight="1" x14ac:dyDescent="0.25">
      <c r="A543" s="34" t="s">
        <v>56</v>
      </c>
      <c r="B543" s="53"/>
      <c r="C543" s="54">
        <v>5</v>
      </c>
      <c r="D543" s="54">
        <v>5</v>
      </c>
      <c r="E543" s="45"/>
      <c r="F543" s="45">
        <v>5</v>
      </c>
      <c r="G543" s="45">
        <v>5</v>
      </c>
      <c r="H543" s="45">
        <v>1</v>
      </c>
      <c r="I543" s="45">
        <v>4</v>
      </c>
      <c r="J543" s="45"/>
      <c r="K543" s="45"/>
      <c r="L543" s="45"/>
      <c r="M543" s="45"/>
      <c r="N543" s="45">
        <v>9000</v>
      </c>
      <c r="O543" s="45">
        <v>9000</v>
      </c>
      <c r="P543" s="45">
        <v>8000</v>
      </c>
      <c r="Q543" s="47"/>
      <c r="R543" s="48"/>
    </row>
    <row r="544" spans="1:18" ht="18" customHeight="1" x14ac:dyDescent="0.25">
      <c r="A544" s="34" t="s">
        <v>101</v>
      </c>
      <c r="B544" s="53"/>
      <c r="C544" s="54"/>
      <c r="D544" s="54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7"/>
      <c r="R544" s="48"/>
    </row>
    <row r="545" spans="1:19" ht="18" customHeight="1" x14ac:dyDescent="0.25">
      <c r="A545" s="34" t="s">
        <v>57</v>
      </c>
      <c r="B545" s="53"/>
      <c r="C545" s="54"/>
      <c r="D545" s="54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7"/>
      <c r="R545" s="48"/>
    </row>
    <row r="546" spans="1:19" ht="18" customHeight="1" x14ac:dyDescent="0.25">
      <c r="A546" s="34" t="s">
        <v>58</v>
      </c>
      <c r="B546" s="53"/>
      <c r="C546" s="54"/>
      <c r="D546" s="54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7"/>
      <c r="R546" s="48"/>
    </row>
    <row r="547" spans="1:19" ht="18" customHeight="1" x14ac:dyDescent="0.25">
      <c r="A547" s="34" t="s">
        <v>113</v>
      </c>
      <c r="B547" s="53"/>
      <c r="C547" s="54"/>
      <c r="D547" s="54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7"/>
      <c r="R547" s="74"/>
    </row>
    <row r="548" spans="1:19" ht="18" customHeight="1" x14ac:dyDescent="0.25">
      <c r="A548" s="34" t="s">
        <v>66</v>
      </c>
      <c r="B548" s="53"/>
      <c r="C548" s="54"/>
      <c r="D548" s="54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63"/>
    </row>
    <row r="549" spans="1:19" ht="18" customHeight="1" x14ac:dyDescent="0.25">
      <c r="A549" s="34" t="s">
        <v>102</v>
      </c>
      <c r="B549" s="53"/>
      <c r="C549" s="54"/>
      <c r="D549" s="54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6"/>
    </row>
    <row r="550" spans="1:19" ht="18" customHeight="1" x14ac:dyDescent="0.25">
      <c r="A550" s="34" t="s">
        <v>67</v>
      </c>
      <c r="B550" s="53"/>
      <c r="C550" s="54"/>
      <c r="D550" s="54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7"/>
      <c r="R550" s="48"/>
    </row>
    <row r="551" spans="1:19" ht="18" customHeight="1" x14ac:dyDescent="0.25">
      <c r="A551" s="34" t="s">
        <v>68</v>
      </c>
      <c r="B551" s="53"/>
      <c r="C551" s="54"/>
      <c r="D551" s="54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7"/>
      <c r="R551" s="48"/>
    </row>
    <row r="552" spans="1:19" ht="18" customHeight="1" x14ac:dyDescent="0.25">
      <c r="A552" s="34" t="s">
        <v>114</v>
      </c>
      <c r="B552" s="53"/>
      <c r="C552" s="54"/>
      <c r="D552" s="54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7"/>
      <c r="R552" s="48"/>
    </row>
    <row r="553" spans="1:19" ht="18" customHeight="1" x14ac:dyDescent="0.25">
      <c r="A553" s="34" t="s">
        <v>115</v>
      </c>
      <c r="B553" s="53"/>
      <c r="C553" s="54"/>
      <c r="D553" s="54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7"/>
      <c r="R553" s="48"/>
    </row>
    <row r="554" spans="1:19" ht="18" customHeight="1" x14ac:dyDescent="0.25">
      <c r="A554" s="34" t="s">
        <v>69</v>
      </c>
      <c r="B554" s="53"/>
      <c r="C554" s="54"/>
      <c r="D554" s="54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7"/>
      <c r="R554" s="48"/>
    </row>
    <row r="555" spans="1:19" ht="18" customHeight="1" x14ac:dyDescent="0.25">
      <c r="A555" s="34" t="s">
        <v>85</v>
      </c>
      <c r="B555" s="53"/>
      <c r="C555" s="54"/>
      <c r="D555" s="54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7"/>
      <c r="R555" s="48"/>
    </row>
    <row r="556" spans="1:19" ht="18" customHeight="1" x14ac:dyDescent="0.25">
      <c r="A556" s="34" t="s">
        <v>89</v>
      </c>
      <c r="B556" s="53"/>
      <c r="C556" s="54"/>
      <c r="D556" s="54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7"/>
      <c r="R556" s="48"/>
    </row>
    <row r="557" spans="1:19" ht="18" customHeight="1" x14ac:dyDescent="0.25">
      <c r="A557" s="34" t="s">
        <v>90</v>
      </c>
      <c r="B557" s="53"/>
      <c r="C557" s="54"/>
      <c r="D557" s="54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7"/>
      <c r="R557" s="48"/>
    </row>
    <row r="558" spans="1:19" ht="18" customHeight="1" x14ac:dyDescent="0.25">
      <c r="A558" s="34" t="s">
        <v>103</v>
      </c>
      <c r="B558" s="53"/>
      <c r="C558" s="54"/>
      <c r="D558" s="54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7"/>
      <c r="R558" s="48"/>
    </row>
    <row r="559" spans="1:19" ht="18" customHeight="1" x14ac:dyDescent="0.25">
      <c r="A559" s="34" t="s">
        <v>32</v>
      </c>
      <c r="B559" s="53"/>
      <c r="C559" s="54"/>
      <c r="D559" s="54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7"/>
      <c r="R559" s="48"/>
    </row>
    <row r="560" spans="1:19" ht="18" customHeight="1" x14ac:dyDescent="0.25">
      <c r="A560" s="34" t="s">
        <v>35</v>
      </c>
      <c r="B560" s="53"/>
      <c r="C560" s="54"/>
      <c r="D560" s="54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7"/>
      <c r="R560" s="48"/>
    </row>
    <row r="561" spans="1:18" ht="18" customHeight="1" x14ac:dyDescent="0.25">
      <c r="A561" s="34" t="s">
        <v>59</v>
      </c>
      <c r="B561" s="53"/>
      <c r="C561" s="54"/>
      <c r="D561" s="54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7"/>
      <c r="R561" s="48"/>
    </row>
    <row r="562" spans="1:18" ht="18" customHeight="1" x14ac:dyDescent="0.25">
      <c r="A562" s="34" t="s">
        <v>33</v>
      </c>
      <c r="B562" s="53"/>
      <c r="C562" s="54"/>
      <c r="D562" s="54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7"/>
      <c r="R562" s="48"/>
    </row>
    <row r="563" spans="1:18" s="2" customFormat="1" ht="18" customHeight="1" thickBot="1" x14ac:dyDescent="0.3">
      <c r="A563" s="35" t="s">
        <v>7</v>
      </c>
      <c r="B563" s="55">
        <v>6</v>
      </c>
      <c r="C563" s="56">
        <f>SUM(C526:C562)</f>
        <v>100</v>
      </c>
      <c r="D563" s="56">
        <f t="shared" ref="D563:R563" si="42">SUM(D526:D562)</f>
        <v>92</v>
      </c>
      <c r="E563" s="56">
        <f t="shared" si="42"/>
        <v>8</v>
      </c>
      <c r="F563" s="56">
        <f t="shared" si="42"/>
        <v>92</v>
      </c>
      <c r="G563" s="56">
        <f t="shared" si="42"/>
        <v>100</v>
      </c>
      <c r="H563" s="56">
        <f t="shared" si="42"/>
        <v>45</v>
      </c>
      <c r="I563" s="56">
        <f t="shared" si="42"/>
        <v>53</v>
      </c>
      <c r="J563" s="56">
        <f t="shared" si="42"/>
        <v>2</v>
      </c>
      <c r="K563" s="56">
        <f t="shared" si="42"/>
        <v>0</v>
      </c>
      <c r="L563" s="56">
        <f t="shared" si="42"/>
        <v>0</v>
      </c>
      <c r="M563" s="56">
        <f t="shared" si="42"/>
        <v>0</v>
      </c>
      <c r="N563" s="56">
        <f t="shared" si="42"/>
        <v>102500</v>
      </c>
      <c r="O563" s="56">
        <f t="shared" si="42"/>
        <v>81500</v>
      </c>
      <c r="P563" s="56">
        <f t="shared" si="42"/>
        <v>45500</v>
      </c>
      <c r="Q563" s="56">
        <f t="shared" si="42"/>
        <v>21000</v>
      </c>
      <c r="R563" s="56">
        <f t="shared" si="42"/>
        <v>21000</v>
      </c>
    </row>
    <row r="564" spans="1:18" s="2" customFormat="1" ht="18" customHeight="1" x14ac:dyDescent="0.25">
      <c r="A564" s="66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</row>
    <row r="565" spans="1:18" s="2" customFormat="1" ht="18" customHeight="1" thickBot="1" x14ac:dyDescent="0.35">
      <c r="A565" s="61" t="s">
        <v>22</v>
      </c>
      <c r="B565" s="57"/>
      <c r="C565" s="57"/>
      <c r="D565" s="57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15"/>
      <c r="R565" s="15"/>
    </row>
    <row r="566" spans="1:18" s="2" customFormat="1" ht="18" customHeight="1" x14ac:dyDescent="0.25">
      <c r="A566" s="37" t="s">
        <v>27</v>
      </c>
      <c r="B566" s="51"/>
      <c r="C566" s="52">
        <v>9</v>
      </c>
      <c r="D566" s="52">
        <v>4</v>
      </c>
      <c r="E566" s="44">
        <v>5</v>
      </c>
      <c r="F566" s="44">
        <v>2</v>
      </c>
      <c r="G566" s="44">
        <v>5</v>
      </c>
      <c r="H566" s="44"/>
      <c r="I566" s="44">
        <v>5</v>
      </c>
      <c r="J566" s="44"/>
      <c r="K566" s="44"/>
      <c r="L566" s="44"/>
      <c r="M566" s="44"/>
      <c r="N566" s="44">
        <v>22000</v>
      </c>
      <c r="O566" s="44">
        <v>19000</v>
      </c>
      <c r="P566" s="44">
        <v>10000</v>
      </c>
      <c r="Q566" s="44">
        <v>3000</v>
      </c>
      <c r="R566" s="44">
        <v>3000</v>
      </c>
    </row>
    <row r="567" spans="1:18" s="2" customFormat="1" ht="18" customHeight="1" x14ac:dyDescent="0.25">
      <c r="A567" s="34" t="s">
        <v>28</v>
      </c>
      <c r="B567" s="53"/>
      <c r="C567" s="54">
        <v>47</v>
      </c>
      <c r="D567" s="54">
        <v>34</v>
      </c>
      <c r="E567" s="45">
        <v>13</v>
      </c>
      <c r="F567" s="45">
        <v>42</v>
      </c>
      <c r="G567" s="45">
        <v>42</v>
      </c>
      <c r="H567" s="45"/>
      <c r="I567" s="45">
        <v>39</v>
      </c>
      <c r="J567" s="45">
        <v>2</v>
      </c>
      <c r="K567" s="45">
        <v>1</v>
      </c>
      <c r="L567" s="45"/>
      <c r="M567" s="45"/>
      <c r="N567" s="45">
        <v>66000</v>
      </c>
      <c r="O567" s="45">
        <v>28000</v>
      </c>
      <c r="P567" s="45">
        <v>16000</v>
      </c>
      <c r="Q567" s="45">
        <v>22000</v>
      </c>
      <c r="R567" s="45">
        <v>22000</v>
      </c>
    </row>
    <row r="568" spans="1:18" s="2" customFormat="1" ht="18" customHeight="1" x14ac:dyDescent="0.25">
      <c r="A568" s="34" t="s">
        <v>44</v>
      </c>
      <c r="B568" s="53"/>
      <c r="C568" s="54"/>
      <c r="D568" s="54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7"/>
      <c r="R568" s="48"/>
    </row>
    <row r="569" spans="1:18" s="2" customFormat="1" ht="18" customHeight="1" x14ac:dyDescent="0.25">
      <c r="A569" s="34" t="s">
        <v>71</v>
      </c>
      <c r="B569" s="53"/>
      <c r="C569" s="54">
        <v>1</v>
      </c>
      <c r="D569" s="54"/>
      <c r="E569" s="45">
        <v>1</v>
      </c>
      <c r="F569" s="45">
        <v>1</v>
      </c>
      <c r="G569" s="45">
        <v>1</v>
      </c>
      <c r="H569" s="45">
        <v>1</v>
      </c>
      <c r="I569" s="45"/>
      <c r="J569" s="45"/>
      <c r="K569" s="45"/>
      <c r="L569" s="45"/>
      <c r="M569" s="45"/>
      <c r="N569" s="45"/>
      <c r="O569" s="45"/>
      <c r="P569" s="45"/>
      <c r="Q569" s="47"/>
      <c r="R569" s="48"/>
    </row>
    <row r="570" spans="1:18" s="2" customFormat="1" ht="18" customHeight="1" x14ac:dyDescent="0.25">
      <c r="A570" s="34" t="s">
        <v>87</v>
      </c>
      <c r="B570" s="53"/>
      <c r="C570" s="54"/>
      <c r="D570" s="54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7"/>
      <c r="R570" s="48"/>
    </row>
    <row r="571" spans="1:18" s="2" customFormat="1" ht="18" customHeight="1" x14ac:dyDescent="0.25">
      <c r="A571" s="34" t="s">
        <v>98</v>
      </c>
      <c r="B571" s="53"/>
      <c r="C571" s="54"/>
      <c r="D571" s="54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7"/>
      <c r="R571" s="48"/>
    </row>
    <row r="572" spans="1:18" s="2" customFormat="1" ht="18" customHeight="1" x14ac:dyDescent="0.25">
      <c r="A572" s="34" t="s">
        <v>65</v>
      </c>
      <c r="B572" s="53"/>
      <c r="C572" s="54"/>
      <c r="D572" s="54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7"/>
      <c r="R572" s="48"/>
    </row>
    <row r="573" spans="1:18" s="2" customFormat="1" ht="18" customHeight="1" x14ac:dyDescent="0.25">
      <c r="A573" s="34" t="s">
        <v>99</v>
      </c>
      <c r="B573" s="53"/>
      <c r="C573" s="54"/>
      <c r="D573" s="54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7"/>
      <c r="R573" s="48"/>
    </row>
    <row r="574" spans="1:18" s="2" customFormat="1" ht="18" customHeight="1" x14ac:dyDescent="0.25">
      <c r="A574" s="34" t="s">
        <v>100</v>
      </c>
      <c r="B574" s="53"/>
      <c r="C574" s="54"/>
      <c r="D574" s="54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7"/>
      <c r="R574" s="48"/>
    </row>
    <row r="575" spans="1:18" s="2" customFormat="1" ht="18" customHeight="1" x14ac:dyDescent="0.25">
      <c r="A575" s="34" t="s">
        <v>29</v>
      </c>
      <c r="B575" s="53"/>
      <c r="C575" s="54"/>
      <c r="D575" s="54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7"/>
      <c r="R575" s="48"/>
    </row>
    <row r="576" spans="1:18" s="2" customFormat="1" ht="18" customHeight="1" x14ac:dyDescent="0.25">
      <c r="A576" s="34" t="s">
        <v>30</v>
      </c>
      <c r="B576" s="53"/>
      <c r="C576" s="54">
        <v>2</v>
      </c>
      <c r="D576" s="54"/>
      <c r="E576" s="45">
        <v>2</v>
      </c>
      <c r="F576" s="45">
        <v>2</v>
      </c>
      <c r="G576" s="45">
        <v>2</v>
      </c>
      <c r="H576" s="45"/>
      <c r="I576" s="45">
        <v>1</v>
      </c>
      <c r="J576" s="45"/>
      <c r="K576" s="45">
        <v>1</v>
      </c>
      <c r="L576" s="45"/>
      <c r="M576" s="45"/>
      <c r="N576" s="45">
        <v>5000</v>
      </c>
      <c r="O576" s="45">
        <v>5000</v>
      </c>
      <c r="P576" s="45">
        <v>5000</v>
      </c>
      <c r="Q576" s="47"/>
      <c r="R576" s="48"/>
    </row>
    <row r="577" spans="1:18" s="2" customFormat="1" ht="18" customHeight="1" x14ac:dyDescent="0.25">
      <c r="A577" s="34" t="s">
        <v>31</v>
      </c>
      <c r="B577" s="53"/>
      <c r="C577" s="54"/>
      <c r="D577" s="54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7"/>
      <c r="R577" s="48"/>
    </row>
    <row r="578" spans="1:18" s="2" customFormat="1" ht="18" customHeight="1" x14ac:dyDescent="0.25">
      <c r="A578" s="34" t="s">
        <v>70</v>
      </c>
      <c r="B578" s="53"/>
      <c r="C578" s="54"/>
      <c r="D578" s="54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7"/>
      <c r="R578" s="48"/>
    </row>
    <row r="579" spans="1:18" s="2" customFormat="1" ht="18" customHeight="1" x14ac:dyDescent="0.25">
      <c r="A579" s="34" t="s">
        <v>112</v>
      </c>
      <c r="B579" s="53"/>
      <c r="C579" s="54"/>
      <c r="D579" s="54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7"/>
      <c r="R579" s="48"/>
    </row>
    <row r="580" spans="1:18" ht="18" customHeight="1" x14ac:dyDescent="0.25">
      <c r="A580" s="34" t="s">
        <v>53</v>
      </c>
      <c r="B580" s="53"/>
      <c r="C580" s="54"/>
      <c r="D580" s="54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7"/>
      <c r="R580" s="48"/>
    </row>
    <row r="581" spans="1:18" ht="18" customHeight="1" x14ac:dyDescent="0.25">
      <c r="A581" s="34" t="s">
        <v>54</v>
      </c>
      <c r="B581" s="53"/>
      <c r="C581" s="54"/>
      <c r="D581" s="54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7"/>
      <c r="R581" s="48"/>
    </row>
    <row r="582" spans="1:18" ht="18" customHeight="1" x14ac:dyDescent="0.25">
      <c r="A582" s="34" t="s">
        <v>55</v>
      </c>
      <c r="B582" s="53"/>
      <c r="C582" s="54"/>
      <c r="D582" s="54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7"/>
      <c r="R582" s="48"/>
    </row>
    <row r="583" spans="1:18" ht="18" customHeight="1" x14ac:dyDescent="0.25">
      <c r="A583" s="34" t="s">
        <v>56</v>
      </c>
      <c r="B583" s="53"/>
      <c r="C583" s="54"/>
      <c r="D583" s="54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7"/>
      <c r="R583" s="48"/>
    </row>
    <row r="584" spans="1:18" ht="18" customHeight="1" x14ac:dyDescent="0.25">
      <c r="A584" s="34" t="s">
        <v>101</v>
      </c>
      <c r="B584" s="53"/>
      <c r="C584" s="54"/>
      <c r="D584" s="54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7"/>
      <c r="R584" s="48"/>
    </row>
    <row r="585" spans="1:18" ht="18" customHeight="1" x14ac:dyDescent="0.25">
      <c r="A585" s="34" t="s">
        <v>57</v>
      </c>
      <c r="B585" s="53"/>
      <c r="C585" s="54"/>
      <c r="D585" s="54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7"/>
      <c r="R585" s="48"/>
    </row>
    <row r="586" spans="1:18" ht="18" customHeight="1" x14ac:dyDescent="0.25">
      <c r="A586" s="34" t="s">
        <v>58</v>
      </c>
      <c r="B586" s="53"/>
      <c r="C586" s="54"/>
      <c r="D586" s="54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7"/>
      <c r="R586" s="48"/>
    </row>
    <row r="587" spans="1:18" ht="18" customHeight="1" x14ac:dyDescent="0.25">
      <c r="A587" s="34" t="s">
        <v>113</v>
      </c>
      <c r="B587" s="53"/>
      <c r="C587" s="54"/>
      <c r="D587" s="54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7"/>
      <c r="R587" s="74"/>
    </row>
    <row r="588" spans="1:18" ht="18" customHeight="1" x14ac:dyDescent="0.25">
      <c r="A588" s="34" t="s">
        <v>66</v>
      </c>
      <c r="B588" s="53"/>
      <c r="C588" s="54"/>
      <c r="D588" s="54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</row>
    <row r="589" spans="1:18" ht="18" customHeight="1" x14ac:dyDescent="0.25">
      <c r="A589" s="34" t="s">
        <v>102</v>
      </c>
      <c r="B589" s="53"/>
      <c r="C589" s="54"/>
      <c r="D589" s="54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6"/>
    </row>
    <row r="590" spans="1:18" ht="18" customHeight="1" x14ac:dyDescent="0.25">
      <c r="A590" s="34" t="s">
        <v>67</v>
      </c>
      <c r="B590" s="53"/>
      <c r="C590" s="54"/>
      <c r="D590" s="54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7"/>
      <c r="R590" s="48"/>
    </row>
    <row r="591" spans="1:18" ht="18" customHeight="1" x14ac:dyDescent="0.25">
      <c r="A591" s="34" t="s">
        <v>68</v>
      </c>
      <c r="B591" s="53"/>
      <c r="C591" s="54"/>
      <c r="D591" s="54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7"/>
      <c r="R591" s="48"/>
    </row>
    <row r="592" spans="1:18" ht="18" customHeight="1" x14ac:dyDescent="0.25">
      <c r="A592" s="34" t="s">
        <v>114</v>
      </c>
      <c r="B592" s="53"/>
      <c r="C592" s="54"/>
      <c r="D592" s="54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7"/>
      <c r="R592" s="48"/>
    </row>
    <row r="593" spans="1:18" ht="18" customHeight="1" x14ac:dyDescent="0.25">
      <c r="A593" s="34" t="s">
        <v>115</v>
      </c>
      <c r="B593" s="53"/>
      <c r="C593" s="54"/>
      <c r="D593" s="54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7"/>
      <c r="R593" s="48"/>
    </row>
    <row r="594" spans="1:18" ht="18" customHeight="1" x14ac:dyDescent="0.25">
      <c r="A594" s="34" t="s">
        <v>69</v>
      </c>
      <c r="B594" s="53"/>
      <c r="C594" s="54"/>
      <c r="D594" s="54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7"/>
      <c r="R594" s="48"/>
    </row>
    <row r="595" spans="1:18" ht="18" customHeight="1" x14ac:dyDescent="0.25">
      <c r="A595" s="34" t="s">
        <v>85</v>
      </c>
      <c r="B595" s="53"/>
      <c r="C595" s="54"/>
      <c r="D595" s="54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7"/>
      <c r="R595" s="48"/>
    </row>
    <row r="596" spans="1:18" ht="18" customHeight="1" x14ac:dyDescent="0.25">
      <c r="A596" s="34" t="s">
        <v>89</v>
      </c>
      <c r="B596" s="53"/>
      <c r="C596" s="54"/>
      <c r="D596" s="54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7"/>
      <c r="R596" s="48"/>
    </row>
    <row r="597" spans="1:18" ht="18" customHeight="1" x14ac:dyDescent="0.25">
      <c r="A597" s="34" t="s">
        <v>90</v>
      </c>
      <c r="B597" s="53"/>
      <c r="C597" s="54"/>
      <c r="D597" s="54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7"/>
      <c r="R597" s="48"/>
    </row>
    <row r="598" spans="1:18" ht="18" customHeight="1" x14ac:dyDescent="0.25">
      <c r="A598" s="34" t="s">
        <v>103</v>
      </c>
      <c r="B598" s="53"/>
      <c r="C598" s="54"/>
      <c r="D598" s="54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7"/>
      <c r="R598" s="48"/>
    </row>
    <row r="599" spans="1:18" s="2" customFormat="1" ht="18" customHeight="1" x14ac:dyDescent="0.25">
      <c r="A599" s="34" t="s">
        <v>32</v>
      </c>
      <c r="B599" s="53"/>
      <c r="C599" s="54"/>
      <c r="D599" s="54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7"/>
      <c r="R599" s="48"/>
    </row>
    <row r="600" spans="1:18" s="2" customFormat="1" ht="18" customHeight="1" x14ac:dyDescent="0.25">
      <c r="A600" s="34" t="s">
        <v>35</v>
      </c>
      <c r="B600" s="53"/>
      <c r="C600" s="54"/>
      <c r="D600" s="54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7"/>
      <c r="R600" s="48"/>
    </row>
    <row r="601" spans="1:18" s="2" customFormat="1" ht="18" customHeight="1" x14ac:dyDescent="0.25">
      <c r="A601" s="34" t="s">
        <v>59</v>
      </c>
      <c r="B601" s="53"/>
      <c r="C601" s="54"/>
      <c r="D601" s="54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7"/>
      <c r="R601" s="48"/>
    </row>
    <row r="602" spans="1:18" s="2" customFormat="1" ht="18" customHeight="1" x14ac:dyDescent="0.25">
      <c r="A602" s="34" t="s">
        <v>33</v>
      </c>
      <c r="B602" s="53"/>
      <c r="C602" s="54">
        <v>2</v>
      </c>
      <c r="D602" s="54"/>
      <c r="E602" s="45">
        <v>2</v>
      </c>
      <c r="F602" s="45">
        <v>2</v>
      </c>
      <c r="G602" s="45">
        <v>2</v>
      </c>
      <c r="H602" s="45"/>
      <c r="I602" s="45">
        <v>1</v>
      </c>
      <c r="J602" s="45"/>
      <c r="K602" s="45"/>
      <c r="L602" s="45"/>
      <c r="M602" s="45"/>
      <c r="N602" s="45">
        <v>2000</v>
      </c>
      <c r="O602" s="45">
        <v>2000</v>
      </c>
      <c r="P602" s="45"/>
      <c r="Q602" s="47"/>
      <c r="R602" s="48"/>
    </row>
    <row r="603" spans="1:18" s="2" customFormat="1" ht="18" customHeight="1" thickBot="1" x14ac:dyDescent="0.3">
      <c r="A603" s="35" t="s">
        <v>7</v>
      </c>
      <c r="B603" s="55">
        <v>11</v>
      </c>
      <c r="C603" s="56">
        <f>SUM(C566:C602)</f>
        <v>61</v>
      </c>
      <c r="D603" s="56">
        <f t="shared" ref="D603:R603" si="43">SUM(D566:D602)</f>
        <v>38</v>
      </c>
      <c r="E603" s="56">
        <f t="shared" si="43"/>
        <v>23</v>
      </c>
      <c r="F603" s="56">
        <f t="shared" si="43"/>
        <v>49</v>
      </c>
      <c r="G603" s="56">
        <f t="shared" si="43"/>
        <v>52</v>
      </c>
      <c r="H603" s="56">
        <f t="shared" si="43"/>
        <v>1</v>
      </c>
      <c r="I603" s="56">
        <f t="shared" si="43"/>
        <v>46</v>
      </c>
      <c r="J603" s="56">
        <f t="shared" si="43"/>
        <v>2</v>
      </c>
      <c r="K603" s="56">
        <f t="shared" si="43"/>
        <v>2</v>
      </c>
      <c r="L603" s="56">
        <f t="shared" si="43"/>
        <v>0</v>
      </c>
      <c r="M603" s="56">
        <f t="shared" si="43"/>
        <v>0</v>
      </c>
      <c r="N603" s="56">
        <f t="shared" si="43"/>
        <v>95000</v>
      </c>
      <c r="O603" s="56">
        <f t="shared" si="43"/>
        <v>54000</v>
      </c>
      <c r="P603" s="56">
        <f t="shared" si="43"/>
        <v>31000</v>
      </c>
      <c r="Q603" s="56">
        <f t="shared" si="43"/>
        <v>25000</v>
      </c>
      <c r="R603" s="56">
        <f t="shared" si="43"/>
        <v>25000</v>
      </c>
    </row>
    <row r="604" spans="1:18" s="2" customFormat="1" ht="18" customHeight="1" x14ac:dyDescent="0.25">
      <c r="A604" s="66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</row>
    <row r="605" spans="1:18" s="2" customFormat="1" ht="18" customHeight="1" thickBot="1" x14ac:dyDescent="0.35">
      <c r="A605" s="61" t="s">
        <v>23</v>
      </c>
      <c r="B605" s="57"/>
      <c r="C605" s="57"/>
      <c r="D605" s="57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15"/>
      <c r="R605" s="15"/>
    </row>
    <row r="606" spans="1:18" s="2" customFormat="1" ht="18" customHeight="1" x14ac:dyDescent="0.25">
      <c r="A606" s="37" t="s">
        <v>27</v>
      </c>
      <c r="B606" s="51"/>
      <c r="C606" s="52">
        <v>13</v>
      </c>
      <c r="D606" s="52">
        <v>10</v>
      </c>
      <c r="E606" s="44">
        <v>3</v>
      </c>
      <c r="F606" s="44">
        <v>10</v>
      </c>
      <c r="G606" s="44">
        <v>10</v>
      </c>
      <c r="H606" s="44"/>
      <c r="I606" s="44">
        <v>8</v>
      </c>
      <c r="J606" s="44">
        <v>1</v>
      </c>
      <c r="K606" s="44">
        <v>1</v>
      </c>
      <c r="L606" s="44"/>
      <c r="M606" s="44"/>
      <c r="N606" s="44">
        <v>18000</v>
      </c>
      <c r="O606" s="44">
        <v>12000</v>
      </c>
      <c r="P606" s="44">
        <v>10000</v>
      </c>
      <c r="Q606" s="44">
        <v>6000</v>
      </c>
      <c r="R606" s="44">
        <v>6000</v>
      </c>
    </row>
    <row r="607" spans="1:18" s="2" customFormat="1" ht="18" customHeight="1" x14ac:dyDescent="0.25">
      <c r="A607" s="34" t="s">
        <v>28</v>
      </c>
      <c r="B607" s="53"/>
      <c r="C607" s="54">
        <v>96</v>
      </c>
      <c r="D607" s="54">
        <v>93</v>
      </c>
      <c r="E607" s="45">
        <v>3</v>
      </c>
      <c r="F607" s="45">
        <v>91</v>
      </c>
      <c r="G607" s="45">
        <v>91</v>
      </c>
      <c r="H607" s="45"/>
      <c r="I607" s="45">
        <v>75</v>
      </c>
      <c r="J607" s="45"/>
      <c r="K607" s="45">
        <v>16</v>
      </c>
      <c r="L607" s="45"/>
      <c r="M607" s="45"/>
      <c r="N607" s="45">
        <v>106000</v>
      </c>
      <c r="O607" s="45">
        <v>70000</v>
      </c>
      <c r="P607" s="45">
        <v>46000</v>
      </c>
      <c r="Q607" s="45">
        <v>36000</v>
      </c>
      <c r="R607" s="45">
        <v>36000</v>
      </c>
    </row>
    <row r="608" spans="1:18" s="2" customFormat="1" ht="18" customHeight="1" x14ac:dyDescent="0.25">
      <c r="A608" s="34" t="s">
        <v>44</v>
      </c>
      <c r="B608" s="53"/>
      <c r="C608" s="54"/>
      <c r="D608" s="54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7"/>
      <c r="R608" s="48"/>
    </row>
    <row r="609" spans="1:18" s="2" customFormat="1" ht="18" customHeight="1" x14ac:dyDescent="0.25">
      <c r="A609" s="34" t="s">
        <v>71</v>
      </c>
      <c r="B609" s="53"/>
      <c r="C609" s="54">
        <v>2</v>
      </c>
      <c r="D609" s="54">
        <v>2</v>
      </c>
      <c r="E609" s="45"/>
      <c r="F609" s="45">
        <v>2</v>
      </c>
      <c r="G609" s="45">
        <v>2</v>
      </c>
      <c r="H609" s="45"/>
      <c r="I609" s="45">
        <v>2</v>
      </c>
      <c r="J609" s="45"/>
      <c r="K609" s="45"/>
      <c r="L609" s="45"/>
      <c r="M609" s="45"/>
      <c r="N609" s="45">
        <v>2000</v>
      </c>
      <c r="O609" s="45">
        <v>1000</v>
      </c>
      <c r="P609" s="45">
        <v>1000</v>
      </c>
      <c r="Q609" s="47">
        <v>1000</v>
      </c>
      <c r="R609" s="48">
        <v>1000</v>
      </c>
    </row>
    <row r="610" spans="1:18" s="2" customFormat="1" ht="18" customHeight="1" x14ac:dyDescent="0.25">
      <c r="A610" s="34" t="s">
        <v>87</v>
      </c>
      <c r="B610" s="53"/>
      <c r="C610" s="54"/>
      <c r="D610" s="54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7"/>
      <c r="R610" s="48"/>
    </row>
    <row r="611" spans="1:18" s="2" customFormat="1" ht="18" customHeight="1" x14ac:dyDescent="0.25">
      <c r="A611" s="34" t="s">
        <v>98</v>
      </c>
      <c r="B611" s="53"/>
      <c r="C611" s="54"/>
      <c r="D611" s="54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7"/>
      <c r="R611" s="48"/>
    </row>
    <row r="612" spans="1:18" s="2" customFormat="1" ht="18" customHeight="1" x14ac:dyDescent="0.25">
      <c r="A612" s="34" t="s">
        <v>65</v>
      </c>
      <c r="B612" s="53"/>
      <c r="C612" s="54"/>
      <c r="D612" s="54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7"/>
      <c r="R612" s="48"/>
    </row>
    <row r="613" spans="1:18" s="2" customFormat="1" ht="18" customHeight="1" x14ac:dyDescent="0.25">
      <c r="A613" s="34" t="s">
        <v>99</v>
      </c>
      <c r="B613" s="53"/>
      <c r="C613" s="54"/>
      <c r="D613" s="54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7"/>
      <c r="R613" s="48"/>
    </row>
    <row r="614" spans="1:18" s="2" customFormat="1" ht="18" customHeight="1" x14ac:dyDescent="0.25">
      <c r="A614" s="34" t="s">
        <v>100</v>
      </c>
      <c r="B614" s="53"/>
      <c r="C614" s="54"/>
      <c r="D614" s="54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7"/>
      <c r="R614" s="48"/>
    </row>
    <row r="615" spans="1:18" s="2" customFormat="1" ht="18" customHeight="1" x14ac:dyDescent="0.25">
      <c r="A615" s="34" t="s">
        <v>29</v>
      </c>
      <c r="B615" s="53"/>
      <c r="C615" s="54"/>
      <c r="D615" s="54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7"/>
      <c r="R615" s="48"/>
    </row>
    <row r="616" spans="1:18" s="2" customFormat="1" ht="18" customHeight="1" x14ac:dyDescent="0.25">
      <c r="A616" s="34" t="s">
        <v>30</v>
      </c>
      <c r="B616" s="53"/>
      <c r="C616" s="54">
        <v>1</v>
      </c>
      <c r="D616" s="54">
        <v>1</v>
      </c>
      <c r="E616" s="45"/>
      <c r="F616" s="45">
        <v>1</v>
      </c>
      <c r="G616" s="45">
        <v>1</v>
      </c>
      <c r="H616" s="45"/>
      <c r="I616" s="45">
        <v>1</v>
      </c>
      <c r="J616" s="45"/>
      <c r="K616" s="45"/>
      <c r="L616" s="45"/>
      <c r="M616" s="45"/>
      <c r="N616" s="45">
        <v>1500</v>
      </c>
      <c r="O616" s="45">
        <v>1500</v>
      </c>
      <c r="P616" s="45">
        <v>1500</v>
      </c>
      <c r="Q616" s="47"/>
      <c r="R616" s="48"/>
    </row>
    <row r="617" spans="1:18" ht="18" customHeight="1" x14ac:dyDescent="0.25">
      <c r="A617" s="34" t="s">
        <v>31</v>
      </c>
      <c r="B617" s="53"/>
      <c r="C617" s="54"/>
      <c r="D617" s="54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7"/>
      <c r="R617" s="48"/>
    </row>
    <row r="618" spans="1:18" ht="18" customHeight="1" x14ac:dyDescent="0.25">
      <c r="A618" s="34" t="s">
        <v>70</v>
      </c>
      <c r="B618" s="53"/>
      <c r="C618" s="54"/>
      <c r="D618" s="54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7"/>
      <c r="R618" s="48"/>
    </row>
    <row r="619" spans="1:18" ht="18" customHeight="1" x14ac:dyDescent="0.25">
      <c r="A619" s="34" t="s">
        <v>112</v>
      </c>
      <c r="B619" s="53"/>
      <c r="C619" s="54"/>
      <c r="D619" s="54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7"/>
      <c r="R619" s="48"/>
    </row>
    <row r="620" spans="1:18" ht="18" customHeight="1" x14ac:dyDescent="0.25">
      <c r="A620" s="34" t="s">
        <v>53</v>
      </c>
      <c r="B620" s="53"/>
      <c r="C620" s="54">
        <v>1</v>
      </c>
      <c r="D620" s="54">
        <v>1</v>
      </c>
      <c r="E620" s="45"/>
      <c r="F620" s="45">
        <v>1</v>
      </c>
      <c r="G620" s="45">
        <v>1</v>
      </c>
      <c r="H620" s="45"/>
      <c r="I620" s="45">
        <v>1</v>
      </c>
      <c r="J620" s="45"/>
      <c r="K620" s="45"/>
      <c r="L620" s="45"/>
      <c r="M620" s="45"/>
      <c r="N620" s="45">
        <v>500</v>
      </c>
      <c r="O620" s="45"/>
      <c r="P620" s="45"/>
      <c r="Q620" s="47">
        <v>500</v>
      </c>
      <c r="R620" s="48">
        <v>500</v>
      </c>
    </row>
    <row r="621" spans="1:18" ht="18" customHeight="1" x14ac:dyDescent="0.25">
      <c r="A621" s="34" t="s">
        <v>54</v>
      </c>
      <c r="B621" s="53"/>
      <c r="C621" s="54">
        <v>2</v>
      </c>
      <c r="D621" s="54">
        <v>2</v>
      </c>
      <c r="E621" s="45"/>
      <c r="F621" s="45">
        <v>2</v>
      </c>
      <c r="G621" s="45">
        <v>2</v>
      </c>
      <c r="H621" s="45"/>
      <c r="I621" s="45">
        <v>2</v>
      </c>
      <c r="J621" s="45"/>
      <c r="K621" s="45"/>
      <c r="L621" s="45"/>
      <c r="M621" s="45"/>
      <c r="N621" s="45">
        <v>1000</v>
      </c>
      <c r="O621" s="45">
        <v>500</v>
      </c>
      <c r="P621" s="45"/>
      <c r="Q621" s="47">
        <v>500</v>
      </c>
      <c r="R621" s="48">
        <v>500</v>
      </c>
    </row>
    <row r="622" spans="1:18" ht="18" customHeight="1" x14ac:dyDescent="0.25">
      <c r="A622" s="34" t="s">
        <v>55</v>
      </c>
      <c r="B622" s="53"/>
      <c r="C622" s="54">
        <v>1</v>
      </c>
      <c r="D622" s="54"/>
      <c r="E622" s="45">
        <v>1</v>
      </c>
      <c r="F622" s="45">
        <v>1</v>
      </c>
      <c r="G622" s="45">
        <v>1</v>
      </c>
      <c r="H622" s="45"/>
      <c r="I622" s="45">
        <v>1</v>
      </c>
      <c r="J622" s="45"/>
      <c r="K622" s="45"/>
      <c r="L622" s="45"/>
      <c r="M622" s="45"/>
      <c r="N622" s="45">
        <v>2000</v>
      </c>
      <c r="O622" s="45">
        <v>2000</v>
      </c>
      <c r="P622" s="45">
        <v>2000</v>
      </c>
      <c r="Q622" s="47"/>
      <c r="R622" s="48"/>
    </row>
    <row r="623" spans="1:18" ht="18" customHeight="1" x14ac:dyDescent="0.25">
      <c r="A623" s="34" t="s">
        <v>56</v>
      </c>
      <c r="B623" s="53"/>
      <c r="C623" s="54"/>
      <c r="D623" s="54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7"/>
      <c r="R623" s="48"/>
    </row>
    <row r="624" spans="1:18" ht="18" customHeight="1" x14ac:dyDescent="0.25">
      <c r="A624" s="34" t="s">
        <v>101</v>
      </c>
      <c r="B624" s="53"/>
      <c r="C624" s="54">
        <v>17</v>
      </c>
      <c r="D624" s="54">
        <v>17</v>
      </c>
      <c r="E624" s="45"/>
      <c r="F624" s="45">
        <v>17</v>
      </c>
      <c r="G624" s="45">
        <v>17</v>
      </c>
      <c r="H624" s="45"/>
      <c r="I624" s="45">
        <v>17</v>
      </c>
      <c r="J624" s="45"/>
      <c r="K624" s="45"/>
      <c r="L624" s="45"/>
      <c r="M624" s="45"/>
      <c r="N624" s="45">
        <v>17000</v>
      </c>
      <c r="O624" s="45">
        <v>2000</v>
      </c>
      <c r="P624" s="45">
        <v>2000</v>
      </c>
      <c r="Q624" s="47">
        <v>15000</v>
      </c>
      <c r="R624" s="48">
        <v>15000</v>
      </c>
    </row>
    <row r="625" spans="1:18" ht="18" customHeight="1" x14ac:dyDescent="0.25">
      <c r="A625" s="34" t="s">
        <v>57</v>
      </c>
      <c r="B625" s="53"/>
      <c r="C625" s="54"/>
      <c r="D625" s="54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7"/>
      <c r="R625" s="48"/>
    </row>
    <row r="626" spans="1:18" ht="18" customHeight="1" x14ac:dyDescent="0.25">
      <c r="A626" s="34" t="s">
        <v>58</v>
      </c>
      <c r="B626" s="53"/>
      <c r="C626" s="54"/>
      <c r="D626" s="54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7"/>
      <c r="R626" s="48"/>
    </row>
    <row r="627" spans="1:18" ht="18" customHeight="1" x14ac:dyDescent="0.25">
      <c r="A627" s="34" t="s">
        <v>113</v>
      </c>
      <c r="B627" s="53"/>
      <c r="C627" s="54"/>
      <c r="D627" s="54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7"/>
      <c r="R627" s="74"/>
    </row>
    <row r="628" spans="1:18" ht="18" customHeight="1" x14ac:dyDescent="0.25">
      <c r="A628" s="34" t="s">
        <v>66</v>
      </c>
      <c r="B628" s="53"/>
      <c r="C628" s="54">
        <v>8</v>
      </c>
      <c r="D628" s="54">
        <v>1</v>
      </c>
      <c r="E628" s="45">
        <v>7</v>
      </c>
      <c r="F628" s="45">
        <v>8</v>
      </c>
      <c r="G628" s="45">
        <v>8</v>
      </c>
      <c r="H628" s="45"/>
      <c r="I628" s="45">
        <v>8</v>
      </c>
      <c r="J628" s="45"/>
      <c r="K628" s="45"/>
      <c r="L628" s="45"/>
      <c r="M628" s="45"/>
      <c r="N628" s="45">
        <v>24000</v>
      </c>
      <c r="O628" s="45">
        <v>15000</v>
      </c>
      <c r="P628" s="45">
        <v>15000</v>
      </c>
      <c r="Q628" s="45">
        <v>9000</v>
      </c>
      <c r="R628" s="45">
        <v>9000</v>
      </c>
    </row>
    <row r="629" spans="1:18" ht="18" customHeight="1" x14ac:dyDescent="0.25">
      <c r="A629" s="34" t="s">
        <v>102</v>
      </c>
      <c r="B629" s="53"/>
      <c r="C629" s="54"/>
      <c r="D629" s="54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6"/>
    </row>
    <row r="630" spans="1:18" ht="18" customHeight="1" x14ac:dyDescent="0.25">
      <c r="A630" s="34" t="s">
        <v>67</v>
      </c>
      <c r="B630" s="53"/>
      <c r="C630" s="54">
        <v>4</v>
      </c>
      <c r="D630" s="54"/>
      <c r="E630" s="45">
        <v>4</v>
      </c>
      <c r="F630" s="45">
        <v>3</v>
      </c>
      <c r="G630" s="45">
        <v>3</v>
      </c>
      <c r="H630" s="45"/>
      <c r="I630" s="45">
        <v>3</v>
      </c>
      <c r="J630" s="45"/>
      <c r="K630" s="45"/>
      <c r="L630" s="45"/>
      <c r="M630" s="45"/>
      <c r="N630" s="45">
        <v>6000</v>
      </c>
      <c r="O630" s="45">
        <v>6000</v>
      </c>
      <c r="P630" s="45">
        <v>6000</v>
      </c>
      <c r="Q630" s="47"/>
      <c r="R630" s="48"/>
    </row>
    <row r="631" spans="1:18" ht="18" customHeight="1" x14ac:dyDescent="0.25">
      <c r="A631" s="34" t="s">
        <v>68</v>
      </c>
      <c r="B631" s="53"/>
      <c r="C631" s="54">
        <v>1</v>
      </c>
      <c r="D631" s="54">
        <v>1</v>
      </c>
      <c r="E631" s="45"/>
      <c r="F631" s="45">
        <v>1</v>
      </c>
      <c r="G631" s="45">
        <v>1</v>
      </c>
      <c r="H631" s="45"/>
      <c r="I631" s="45">
        <v>1</v>
      </c>
      <c r="J631" s="45"/>
      <c r="K631" s="45"/>
      <c r="L631" s="45"/>
      <c r="M631" s="45"/>
      <c r="N631" s="45">
        <v>2000</v>
      </c>
      <c r="O631" s="45"/>
      <c r="P631" s="45"/>
      <c r="Q631" s="47">
        <v>2000</v>
      </c>
      <c r="R631" s="48">
        <v>2000</v>
      </c>
    </row>
    <row r="632" spans="1:18" ht="18" customHeight="1" x14ac:dyDescent="0.25">
      <c r="A632" s="34" t="s">
        <v>114</v>
      </c>
      <c r="B632" s="53"/>
      <c r="C632" s="54"/>
      <c r="D632" s="54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7"/>
      <c r="R632" s="48"/>
    </row>
    <row r="633" spans="1:18" ht="18" customHeight="1" x14ac:dyDescent="0.25">
      <c r="A633" s="34" t="s">
        <v>115</v>
      </c>
      <c r="B633" s="53"/>
      <c r="C633" s="54"/>
      <c r="D633" s="54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7"/>
      <c r="R633" s="48"/>
    </row>
    <row r="634" spans="1:18" ht="18" customHeight="1" x14ac:dyDescent="0.25">
      <c r="A634" s="34" t="s">
        <v>69</v>
      </c>
      <c r="B634" s="53"/>
      <c r="C634" s="54">
        <v>1</v>
      </c>
      <c r="D634" s="54">
        <v>1</v>
      </c>
      <c r="E634" s="45"/>
      <c r="F634" s="45">
        <v>1</v>
      </c>
      <c r="G634" s="45">
        <v>1</v>
      </c>
      <c r="H634" s="45"/>
      <c r="I634" s="45">
        <v>1</v>
      </c>
      <c r="J634" s="45"/>
      <c r="K634" s="45"/>
      <c r="L634" s="45"/>
      <c r="M634" s="45"/>
      <c r="N634" s="45">
        <v>1000</v>
      </c>
      <c r="O634" s="45"/>
      <c r="P634" s="45"/>
      <c r="Q634" s="47">
        <v>1000</v>
      </c>
      <c r="R634" s="48">
        <v>1000</v>
      </c>
    </row>
    <row r="635" spans="1:18" ht="18" customHeight="1" x14ac:dyDescent="0.25">
      <c r="A635" s="34" t="s">
        <v>85</v>
      </c>
      <c r="B635" s="53"/>
      <c r="C635" s="54"/>
      <c r="D635" s="54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7"/>
      <c r="R635" s="48"/>
    </row>
    <row r="636" spans="1:18" s="2" customFormat="1" ht="18" customHeight="1" x14ac:dyDescent="0.25">
      <c r="A636" s="34" t="s">
        <v>89</v>
      </c>
      <c r="B636" s="53"/>
      <c r="C636" s="54">
        <v>7</v>
      </c>
      <c r="D636" s="54"/>
      <c r="E636" s="45">
        <v>7</v>
      </c>
      <c r="F636" s="45">
        <v>5</v>
      </c>
      <c r="G636" s="45">
        <v>5</v>
      </c>
      <c r="H636" s="45">
        <v>4</v>
      </c>
      <c r="I636" s="45">
        <v>1</v>
      </c>
      <c r="J636" s="45"/>
      <c r="K636" s="45"/>
      <c r="L636" s="45"/>
      <c r="M636" s="45"/>
      <c r="N636" s="45">
        <v>500</v>
      </c>
      <c r="O636" s="45">
        <v>500</v>
      </c>
      <c r="P636" s="45">
        <v>500</v>
      </c>
      <c r="Q636" s="47"/>
      <c r="R636" s="48"/>
    </row>
    <row r="637" spans="1:18" s="2" customFormat="1" ht="18" customHeight="1" x14ac:dyDescent="0.25">
      <c r="A637" s="34" t="s">
        <v>90</v>
      </c>
      <c r="B637" s="53"/>
      <c r="C637" s="54"/>
      <c r="D637" s="54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7"/>
      <c r="R637" s="48"/>
    </row>
    <row r="638" spans="1:18" s="2" customFormat="1" ht="18" customHeight="1" x14ac:dyDescent="0.25">
      <c r="A638" s="34" t="s">
        <v>103</v>
      </c>
      <c r="B638" s="53"/>
      <c r="C638" s="54"/>
      <c r="D638" s="54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7"/>
      <c r="R638" s="48"/>
    </row>
    <row r="639" spans="1:18" s="2" customFormat="1" ht="18" customHeight="1" x14ac:dyDescent="0.25">
      <c r="A639" s="34" t="s">
        <v>32</v>
      </c>
      <c r="B639" s="53"/>
      <c r="C639" s="54"/>
      <c r="D639" s="54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7"/>
      <c r="R639" s="48"/>
    </row>
    <row r="640" spans="1:18" s="2" customFormat="1" ht="18" customHeight="1" x14ac:dyDescent="0.25">
      <c r="A640" s="34" t="s">
        <v>35</v>
      </c>
      <c r="B640" s="53"/>
      <c r="C640" s="54"/>
      <c r="D640" s="54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7"/>
      <c r="R640" s="48"/>
    </row>
    <row r="641" spans="1:18" s="2" customFormat="1" ht="18" customHeight="1" x14ac:dyDescent="0.25">
      <c r="A641" s="34" t="s">
        <v>59</v>
      </c>
      <c r="B641" s="53"/>
      <c r="C641" s="54"/>
      <c r="D641" s="54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7"/>
      <c r="R641" s="48"/>
    </row>
    <row r="642" spans="1:18" s="2" customFormat="1" ht="18" customHeight="1" x14ac:dyDescent="0.25">
      <c r="A642" s="34" t="s">
        <v>33</v>
      </c>
      <c r="B642" s="53"/>
      <c r="C642" s="54"/>
      <c r="D642" s="54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7"/>
      <c r="R642" s="48"/>
    </row>
    <row r="643" spans="1:18" s="2" customFormat="1" ht="18" customHeight="1" thickBot="1" x14ac:dyDescent="0.3">
      <c r="A643" s="35" t="s">
        <v>7</v>
      </c>
      <c r="B643" s="55">
        <v>14</v>
      </c>
      <c r="C643" s="56">
        <f>SUM(C606:C642)</f>
        <v>154</v>
      </c>
      <c r="D643" s="56">
        <f t="shared" ref="D643:R643" si="44">SUM(D606:D642)</f>
        <v>129</v>
      </c>
      <c r="E643" s="56">
        <f t="shared" si="44"/>
        <v>25</v>
      </c>
      <c r="F643" s="56">
        <f t="shared" si="44"/>
        <v>143</v>
      </c>
      <c r="G643" s="56">
        <f t="shared" si="44"/>
        <v>143</v>
      </c>
      <c r="H643" s="56">
        <f t="shared" si="44"/>
        <v>4</v>
      </c>
      <c r="I643" s="56">
        <f t="shared" si="44"/>
        <v>121</v>
      </c>
      <c r="J643" s="56">
        <f t="shared" si="44"/>
        <v>1</v>
      </c>
      <c r="K643" s="56">
        <f t="shared" si="44"/>
        <v>17</v>
      </c>
      <c r="L643" s="56">
        <f t="shared" si="44"/>
        <v>0</v>
      </c>
      <c r="M643" s="56">
        <f t="shared" si="44"/>
        <v>0</v>
      </c>
      <c r="N643" s="56">
        <f t="shared" si="44"/>
        <v>181500</v>
      </c>
      <c r="O643" s="56">
        <f t="shared" si="44"/>
        <v>110500</v>
      </c>
      <c r="P643" s="56">
        <f t="shared" si="44"/>
        <v>84000</v>
      </c>
      <c r="Q643" s="56">
        <f t="shared" si="44"/>
        <v>71000</v>
      </c>
      <c r="R643" s="56">
        <f t="shared" si="44"/>
        <v>71000</v>
      </c>
    </row>
    <row r="644" spans="1:18" s="2" customFormat="1" ht="18" customHeight="1" x14ac:dyDescent="0.25">
      <c r="A644" s="66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</row>
    <row r="645" spans="1:18" s="2" customFormat="1" ht="42" customHeight="1" thickBot="1" x14ac:dyDescent="0.35">
      <c r="A645" s="61" t="s">
        <v>24</v>
      </c>
      <c r="B645" s="57"/>
      <c r="C645" s="57"/>
      <c r="D645" s="57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15"/>
      <c r="R645" s="15"/>
    </row>
    <row r="646" spans="1:18" s="2" customFormat="1" ht="18" customHeight="1" x14ac:dyDescent="0.25">
      <c r="A646" s="37" t="s">
        <v>27</v>
      </c>
      <c r="B646" s="51"/>
      <c r="C646" s="52">
        <v>2</v>
      </c>
      <c r="D646" s="52">
        <v>2</v>
      </c>
      <c r="E646" s="44"/>
      <c r="F646" s="44">
        <v>2</v>
      </c>
      <c r="G646" s="44">
        <v>2</v>
      </c>
      <c r="H646" s="44"/>
      <c r="I646" s="44">
        <v>2</v>
      </c>
      <c r="J646" s="44"/>
      <c r="K646" s="44"/>
      <c r="L646" s="44"/>
      <c r="M646" s="44"/>
      <c r="N646" s="44">
        <v>7000</v>
      </c>
      <c r="O646" s="44">
        <v>7000</v>
      </c>
      <c r="P646" s="44"/>
      <c r="Q646" s="44"/>
      <c r="R646" s="44">
        <v>0</v>
      </c>
    </row>
    <row r="647" spans="1:18" s="2" customFormat="1" ht="18" customHeight="1" x14ac:dyDescent="0.25">
      <c r="A647" s="34" t="s">
        <v>28</v>
      </c>
      <c r="B647" s="53"/>
      <c r="C647" s="54">
        <v>4</v>
      </c>
      <c r="D647" s="54">
        <v>4</v>
      </c>
      <c r="E647" s="45"/>
      <c r="F647" s="45">
        <v>4</v>
      </c>
      <c r="G647" s="45">
        <v>4</v>
      </c>
      <c r="H647" s="45">
        <v>1</v>
      </c>
      <c r="I647" s="45">
        <v>3</v>
      </c>
      <c r="J647" s="45"/>
      <c r="K647" s="45"/>
      <c r="L647" s="45"/>
      <c r="M647" s="45"/>
      <c r="N647" s="45">
        <v>3000</v>
      </c>
      <c r="O647" s="45">
        <v>3000</v>
      </c>
      <c r="P647" s="45"/>
      <c r="Q647" s="45"/>
      <c r="R647" s="45"/>
    </row>
    <row r="648" spans="1:18" s="2" customFormat="1" ht="18" customHeight="1" x14ac:dyDescent="0.25">
      <c r="A648" s="34" t="s">
        <v>44</v>
      </c>
      <c r="B648" s="53"/>
      <c r="C648" s="54"/>
      <c r="D648" s="54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7"/>
      <c r="R648" s="48"/>
    </row>
    <row r="649" spans="1:18" s="2" customFormat="1" ht="18" customHeight="1" x14ac:dyDescent="0.25">
      <c r="A649" s="34" t="s">
        <v>71</v>
      </c>
      <c r="B649" s="53"/>
      <c r="C649" s="54">
        <v>3</v>
      </c>
      <c r="D649" s="54">
        <v>3</v>
      </c>
      <c r="E649" s="45"/>
      <c r="F649" s="45">
        <v>3</v>
      </c>
      <c r="G649" s="45">
        <v>3</v>
      </c>
      <c r="H649" s="45">
        <v>3</v>
      </c>
      <c r="I649" s="45"/>
      <c r="J649" s="45"/>
      <c r="K649" s="45"/>
      <c r="L649" s="45"/>
      <c r="M649" s="45"/>
      <c r="N649" s="45"/>
      <c r="O649" s="45"/>
      <c r="P649" s="45"/>
      <c r="Q649" s="47"/>
      <c r="R649" s="48"/>
    </row>
    <row r="650" spans="1:18" s="2" customFormat="1" ht="18" customHeight="1" x14ac:dyDescent="0.25">
      <c r="A650" s="34" t="s">
        <v>87</v>
      </c>
      <c r="B650" s="53"/>
      <c r="C650" s="54"/>
      <c r="D650" s="54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7"/>
      <c r="R650" s="48"/>
    </row>
    <row r="651" spans="1:18" s="2" customFormat="1" ht="18" customHeight="1" x14ac:dyDescent="0.25">
      <c r="A651" s="34" t="s">
        <v>98</v>
      </c>
      <c r="B651" s="53"/>
      <c r="C651" s="54"/>
      <c r="D651" s="54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7"/>
      <c r="R651" s="48"/>
    </row>
    <row r="652" spans="1:18" s="2" customFormat="1" ht="18" customHeight="1" x14ac:dyDescent="0.25">
      <c r="A652" s="34" t="s">
        <v>65</v>
      </c>
      <c r="B652" s="53"/>
      <c r="C652" s="54"/>
      <c r="D652" s="54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7"/>
      <c r="R652" s="48"/>
    </row>
    <row r="653" spans="1:18" s="2" customFormat="1" ht="18" customHeight="1" x14ac:dyDescent="0.25">
      <c r="A653" s="34" t="s">
        <v>99</v>
      </c>
      <c r="B653" s="53"/>
      <c r="C653" s="54"/>
      <c r="D653" s="54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7"/>
      <c r="R653" s="48"/>
    </row>
    <row r="654" spans="1:18" ht="18" customHeight="1" x14ac:dyDescent="0.25">
      <c r="A654" s="34" t="s">
        <v>100</v>
      </c>
      <c r="B654" s="53"/>
      <c r="C654" s="54"/>
      <c r="D654" s="54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7"/>
      <c r="R654" s="48"/>
    </row>
    <row r="655" spans="1:18" ht="18" customHeight="1" x14ac:dyDescent="0.25">
      <c r="A655" s="34" t="s">
        <v>29</v>
      </c>
      <c r="B655" s="53"/>
      <c r="C655" s="54"/>
      <c r="D655" s="54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7"/>
      <c r="R655" s="48"/>
    </row>
    <row r="656" spans="1:18" ht="18" customHeight="1" x14ac:dyDescent="0.25">
      <c r="A656" s="34" t="s">
        <v>30</v>
      </c>
      <c r="B656" s="53"/>
      <c r="C656" s="54">
        <v>1</v>
      </c>
      <c r="D656" s="54">
        <v>1</v>
      </c>
      <c r="E656" s="45"/>
      <c r="F656" s="45">
        <v>1</v>
      </c>
      <c r="G656" s="45">
        <v>1</v>
      </c>
      <c r="H656" s="45"/>
      <c r="I656" s="45">
        <v>1</v>
      </c>
      <c r="J656" s="45"/>
      <c r="K656" s="45"/>
      <c r="L656" s="45"/>
      <c r="M656" s="45"/>
      <c r="N656" s="45">
        <v>1500</v>
      </c>
      <c r="O656" s="45">
        <v>1500</v>
      </c>
      <c r="P656" s="45"/>
      <c r="Q656" s="47"/>
      <c r="R656" s="48"/>
    </row>
    <row r="657" spans="1:19" ht="18" customHeight="1" x14ac:dyDescent="0.25">
      <c r="A657" s="34" t="s">
        <v>31</v>
      </c>
      <c r="B657" s="53"/>
      <c r="C657" s="54"/>
      <c r="D657" s="54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7"/>
      <c r="R657" s="48"/>
    </row>
    <row r="658" spans="1:19" ht="18" customHeight="1" x14ac:dyDescent="0.25">
      <c r="A658" s="34" t="s">
        <v>70</v>
      </c>
      <c r="B658" s="53"/>
      <c r="C658" s="54"/>
      <c r="D658" s="54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7"/>
      <c r="R658" s="48"/>
    </row>
    <row r="659" spans="1:19" ht="18" customHeight="1" x14ac:dyDescent="0.25">
      <c r="A659" s="34" t="s">
        <v>112</v>
      </c>
      <c r="B659" s="53"/>
      <c r="C659" s="54"/>
      <c r="D659" s="54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7"/>
      <c r="R659" s="48"/>
    </row>
    <row r="660" spans="1:19" ht="18" customHeight="1" x14ac:dyDescent="0.25">
      <c r="A660" s="34" t="s">
        <v>53</v>
      </c>
      <c r="B660" s="53"/>
      <c r="C660" s="54"/>
      <c r="D660" s="54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7"/>
      <c r="R660" s="48"/>
    </row>
    <row r="661" spans="1:19" ht="18" customHeight="1" x14ac:dyDescent="0.25">
      <c r="A661" s="34" t="s">
        <v>54</v>
      </c>
      <c r="B661" s="53"/>
      <c r="C661" s="54"/>
      <c r="D661" s="54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7"/>
      <c r="R661" s="48"/>
    </row>
    <row r="662" spans="1:19" ht="18" customHeight="1" x14ac:dyDescent="0.25">
      <c r="A662" s="34" t="s">
        <v>55</v>
      </c>
      <c r="B662" s="53"/>
      <c r="C662" s="54"/>
      <c r="D662" s="54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7"/>
      <c r="R662" s="48"/>
    </row>
    <row r="663" spans="1:19" ht="18" customHeight="1" x14ac:dyDescent="0.25">
      <c r="A663" s="34" t="s">
        <v>56</v>
      </c>
      <c r="B663" s="53"/>
      <c r="C663" s="54"/>
      <c r="D663" s="54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7"/>
      <c r="R663" s="48"/>
    </row>
    <row r="664" spans="1:19" ht="18" customHeight="1" x14ac:dyDescent="0.25">
      <c r="A664" s="34" t="s">
        <v>101</v>
      </c>
      <c r="B664" s="53"/>
      <c r="C664" s="54"/>
      <c r="D664" s="54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7"/>
      <c r="R664" s="48"/>
    </row>
    <row r="665" spans="1:19" ht="18" customHeight="1" x14ac:dyDescent="0.3">
      <c r="A665" s="34" t="s">
        <v>57</v>
      </c>
      <c r="B665" s="53"/>
      <c r="C665" s="54"/>
      <c r="D665" s="54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7"/>
      <c r="R665" s="48"/>
      <c r="S665" s="38"/>
    </row>
    <row r="666" spans="1:19" ht="18" customHeight="1" x14ac:dyDescent="0.25">
      <c r="A666" s="34" t="s">
        <v>58</v>
      </c>
      <c r="B666" s="53"/>
      <c r="C666" s="54"/>
      <c r="D666" s="54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7"/>
      <c r="R666" s="48"/>
    </row>
    <row r="667" spans="1:19" ht="18" customHeight="1" x14ac:dyDescent="0.25">
      <c r="A667" s="34" t="s">
        <v>113</v>
      </c>
      <c r="B667" s="53"/>
      <c r="C667" s="54"/>
      <c r="D667" s="54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7"/>
      <c r="R667" s="74"/>
    </row>
    <row r="668" spans="1:19" ht="18" customHeight="1" x14ac:dyDescent="0.25">
      <c r="A668" s="34" t="s">
        <v>66</v>
      </c>
      <c r="B668" s="53"/>
      <c r="C668" s="54">
        <v>92</v>
      </c>
      <c r="D668" s="54">
        <v>92</v>
      </c>
      <c r="E668" s="45"/>
      <c r="F668" s="45">
        <v>92</v>
      </c>
      <c r="G668" s="45">
        <v>92</v>
      </c>
      <c r="H668" s="45"/>
      <c r="I668" s="45">
        <v>92</v>
      </c>
      <c r="J668" s="45"/>
      <c r="K668" s="45"/>
      <c r="L668" s="45"/>
      <c r="M668" s="45"/>
      <c r="N668" s="45">
        <v>276000</v>
      </c>
      <c r="O668" s="45">
        <v>276000</v>
      </c>
      <c r="P668" s="45">
        <v>276000</v>
      </c>
      <c r="Q668" s="45"/>
      <c r="R668" s="45">
        <v>57000</v>
      </c>
    </row>
    <row r="669" spans="1:19" ht="18" customHeight="1" x14ac:dyDescent="0.25">
      <c r="A669" s="34" t="s">
        <v>102</v>
      </c>
      <c r="B669" s="53"/>
      <c r="C669" s="54"/>
      <c r="D669" s="54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6"/>
    </row>
    <row r="670" spans="1:19" ht="18" customHeight="1" x14ac:dyDescent="0.25">
      <c r="A670" s="34" t="s">
        <v>67</v>
      </c>
      <c r="B670" s="53"/>
      <c r="C670" s="54"/>
      <c r="D670" s="54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7"/>
      <c r="R670" s="48"/>
    </row>
    <row r="671" spans="1:19" ht="18" customHeight="1" x14ac:dyDescent="0.25">
      <c r="A671" s="34" t="s">
        <v>68</v>
      </c>
      <c r="B671" s="53"/>
      <c r="C671" s="54"/>
      <c r="D671" s="54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7"/>
      <c r="R671" s="48"/>
    </row>
    <row r="672" spans="1:19" ht="18" customHeight="1" x14ac:dyDescent="0.25">
      <c r="A672" s="34" t="s">
        <v>114</v>
      </c>
      <c r="B672" s="53"/>
      <c r="C672" s="54"/>
      <c r="D672" s="54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7"/>
      <c r="R672" s="48"/>
    </row>
    <row r="673" spans="1:18" s="2" customFormat="1" ht="18" customHeight="1" x14ac:dyDescent="0.25">
      <c r="A673" s="34" t="s">
        <v>115</v>
      </c>
      <c r="B673" s="53"/>
      <c r="C673" s="54"/>
      <c r="D673" s="54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7"/>
      <c r="R673" s="48"/>
    </row>
    <row r="674" spans="1:18" s="2" customFormat="1" ht="18" customHeight="1" x14ac:dyDescent="0.25">
      <c r="A674" s="34" t="s">
        <v>69</v>
      </c>
      <c r="B674" s="53"/>
      <c r="C674" s="54">
        <v>1</v>
      </c>
      <c r="D674" s="54">
        <v>1</v>
      </c>
      <c r="E674" s="45"/>
      <c r="F674" s="45">
        <v>1</v>
      </c>
      <c r="G674" s="45">
        <v>1</v>
      </c>
      <c r="H674" s="45">
        <v>1</v>
      </c>
      <c r="I674" s="45"/>
      <c r="J674" s="45"/>
      <c r="K674" s="45"/>
      <c r="L674" s="45"/>
      <c r="M674" s="45"/>
      <c r="N674" s="45"/>
      <c r="O674" s="45"/>
      <c r="P674" s="45"/>
      <c r="Q674" s="47"/>
      <c r="R674" s="48"/>
    </row>
    <row r="675" spans="1:18" s="2" customFormat="1" ht="18" customHeight="1" x14ac:dyDescent="0.25">
      <c r="A675" s="34" t="s">
        <v>85</v>
      </c>
      <c r="B675" s="53"/>
      <c r="C675" s="54"/>
      <c r="D675" s="54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7"/>
      <c r="R675" s="48"/>
    </row>
    <row r="676" spans="1:18" s="2" customFormat="1" ht="18" customHeight="1" x14ac:dyDescent="0.25">
      <c r="A676" s="34" t="s">
        <v>89</v>
      </c>
      <c r="B676" s="53"/>
      <c r="C676" s="54"/>
      <c r="D676" s="54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7"/>
      <c r="R676" s="48"/>
    </row>
    <row r="677" spans="1:18" s="2" customFormat="1" ht="18" customHeight="1" x14ac:dyDescent="0.25">
      <c r="A677" s="34" t="s">
        <v>90</v>
      </c>
      <c r="B677" s="53"/>
      <c r="C677" s="54"/>
      <c r="D677" s="54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7"/>
      <c r="R677" s="48"/>
    </row>
    <row r="678" spans="1:18" s="2" customFormat="1" ht="18" customHeight="1" x14ac:dyDescent="0.25">
      <c r="A678" s="34" t="s">
        <v>103</v>
      </c>
      <c r="B678" s="53"/>
      <c r="C678" s="54"/>
      <c r="D678" s="54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7"/>
      <c r="R678" s="48"/>
    </row>
    <row r="679" spans="1:18" s="2" customFormat="1" ht="18" customHeight="1" x14ac:dyDescent="0.25">
      <c r="A679" s="34" t="s">
        <v>32</v>
      </c>
      <c r="B679" s="53"/>
      <c r="C679" s="54"/>
      <c r="D679" s="54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7"/>
      <c r="R679" s="48"/>
    </row>
    <row r="680" spans="1:18" s="2" customFormat="1" ht="18" customHeight="1" x14ac:dyDescent="0.25">
      <c r="A680" s="34" t="s">
        <v>35</v>
      </c>
      <c r="B680" s="53"/>
      <c r="C680" s="54"/>
      <c r="D680" s="54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7"/>
      <c r="R680" s="48"/>
    </row>
    <row r="681" spans="1:18" s="2" customFormat="1" ht="18" customHeight="1" x14ac:dyDescent="0.25">
      <c r="A681" s="34" t="s">
        <v>59</v>
      </c>
      <c r="B681" s="53"/>
      <c r="C681" s="54"/>
      <c r="D681" s="54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7"/>
      <c r="R681" s="48"/>
    </row>
    <row r="682" spans="1:18" s="2" customFormat="1" ht="18" customHeight="1" x14ac:dyDescent="0.25">
      <c r="A682" s="34" t="s">
        <v>33</v>
      </c>
      <c r="B682" s="53"/>
      <c r="C682" s="54"/>
      <c r="D682" s="54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7"/>
      <c r="R682" s="48"/>
    </row>
    <row r="683" spans="1:18" s="2" customFormat="1" ht="18" customHeight="1" thickBot="1" x14ac:dyDescent="0.3">
      <c r="A683" s="35" t="s">
        <v>7</v>
      </c>
      <c r="B683" s="55">
        <v>12</v>
      </c>
      <c r="C683" s="56">
        <f>SUM(C646:C682)</f>
        <v>103</v>
      </c>
      <c r="D683" s="56">
        <f t="shared" ref="D683:R683" si="45">SUM(D646:D682)</f>
        <v>103</v>
      </c>
      <c r="E683" s="56">
        <f t="shared" si="45"/>
        <v>0</v>
      </c>
      <c r="F683" s="56">
        <f t="shared" si="45"/>
        <v>103</v>
      </c>
      <c r="G683" s="56">
        <f t="shared" si="45"/>
        <v>103</v>
      </c>
      <c r="H683" s="56">
        <f t="shared" si="45"/>
        <v>5</v>
      </c>
      <c r="I683" s="56">
        <f t="shared" si="45"/>
        <v>98</v>
      </c>
      <c r="J683" s="56">
        <f t="shared" si="45"/>
        <v>0</v>
      </c>
      <c r="K683" s="56">
        <f t="shared" si="45"/>
        <v>0</v>
      </c>
      <c r="L683" s="56">
        <f t="shared" si="45"/>
        <v>0</v>
      </c>
      <c r="M683" s="56">
        <f t="shared" si="45"/>
        <v>0</v>
      </c>
      <c r="N683" s="56">
        <f t="shared" si="45"/>
        <v>287500</v>
      </c>
      <c r="O683" s="56">
        <f t="shared" si="45"/>
        <v>287500</v>
      </c>
      <c r="P683" s="56">
        <f t="shared" si="45"/>
        <v>276000</v>
      </c>
      <c r="Q683" s="56">
        <f t="shared" si="45"/>
        <v>0</v>
      </c>
      <c r="R683" s="56">
        <f t="shared" si="45"/>
        <v>57000</v>
      </c>
    </row>
    <row r="684" spans="1:18" s="2" customFormat="1" ht="18" customHeight="1" x14ac:dyDescent="0.25">
      <c r="A684" s="66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</row>
    <row r="685" spans="1:18" s="2" customFormat="1" ht="18" customHeight="1" thickBot="1" x14ac:dyDescent="0.35">
      <c r="A685" s="61" t="s">
        <v>25</v>
      </c>
      <c r="B685" s="57"/>
      <c r="C685" s="57"/>
      <c r="D685" s="57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15"/>
      <c r="R685" s="15"/>
    </row>
    <row r="686" spans="1:18" s="2" customFormat="1" ht="18" customHeight="1" x14ac:dyDescent="0.25">
      <c r="A686" s="37" t="s">
        <v>27</v>
      </c>
      <c r="B686" s="51"/>
      <c r="C686" s="52">
        <v>22</v>
      </c>
      <c r="D686" s="52">
        <v>20</v>
      </c>
      <c r="E686" s="44">
        <v>2</v>
      </c>
      <c r="F686" s="44">
        <v>22</v>
      </c>
      <c r="G686" s="44">
        <v>22</v>
      </c>
      <c r="H686" s="44"/>
      <c r="I686" s="44">
        <v>14</v>
      </c>
      <c r="J686" s="44">
        <v>7</v>
      </c>
      <c r="K686" s="44">
        <v>1</v>
      </c>
      <c r="L686" s="44"/>
      <c r="M686" s="44">
        <v>7</v>
      </c>
      <c r="N686" s="44">
        <v>29000</v>
      </c>
      <c r="O686" s="44">
        <v>22500</v>
      </c>
      <c r="P686" s="44">
        <v>12000</v>
      </c>
      <c r="Q686" s="44">
        <v>6500</v>
      </c>
      <c r="R686" s="44">
        <v>6500</v>
      </c>
    </row>
    <row r="687" spans="1:18" s="2" customFormat="1" ht="18" customHeight="1" x14ac:dyDescent="0.25">
      <c r="A687" s="34" t="s">
        <v>28</v>
      </c>
      <c r="B687" s="53"/>
      <c r="C687" s="54">
        <v>154</v>
      </c>
      <c r="D687" s="54">
        <v>153</v>
      </c>
      <c r="E687" s="45">
        <v>1</v>
      </c>
      <c r="F687" s="45">
        <v>154</v>
      </c>
      <c r="G687" s="45">
        <v>154</v>
      </c>
      <c r="H687" s="45">
        <v>1</v>
      </c>
      <c r="I687" s="45">
        <v>122</v>
      </c>
      <c r="J687" s="45">
        <v>24</v>
      </c>
      <c r="K687" s="45">
        <v>7</v>
      </c>
      <c r="L687" s="45"/>
      <c r="M687" s="45">
        <v>108</v>
      </c>
      <c r="N687" s="45">
        <v>170000</v>
      </c>
      <c r="O687" s="45">
        <v>122000</v>
      </c>
      <c r="P687" s="45">
        <v>16000</v>
      </c>
      <c r="Q687" s="45">
        <v>48000</v>
      </c>
      <c r="R687" s="45">
        <v>48000</v>
      </c>
    </row>
    <row r="688" spans="1:18" s="2" customFormat="1" ht="18" customHeight="1" x14ac:dyDescent="0.25">
      <c r="A688" s="34" t="s">
        <v>44</v>
      </c>
      <c r="B688" s="53"/>
      <c r="C688" s="54"/>
      <c r="D688" s="54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7"/>
      <c r="R688" s="48"/>
    </row>
    <row r="689" spans="1:18" s="2" customFormat="1" ht="18" customHeight="1" x14ac:dyDescent="0.25">
      <c r="A689" s="34" t="s">
        <v>71</v>
      </c>
      <c r="B689" s="53"/>
      <c r="C689" s="54">
        <v>2</v>
      </c>
      <c r="D689" s="54">
        <v>2</v>
      </c>
      <c r="E689" s="45"/>
      <c r="F689" s="45">
        <v>2</v>
      </c>
      <c r="G689" s="45">
        <v>2</v>
      </c>
      <c r="H689" s="45">
        <v>2</v>
      </c>
      <c r="I689" s="45"/>
      <c r="J689" s="45"/>
      <c r="K689" s="45"/>
      <c r="L689" s="45"/>
      <c r="M689" s="45"/>
      <c r="N689" s="45"/>
      <c r="O689" s="45"/>
      <c r="P689" s="45"/>
      <c r="Q689" s="47"/>
      <c r="R689" s="48"/>
    </row>
    <row r="690" spans="1:18" s="2" customFormat="1" ht="18" customHeight="1" x14ac:dyDescent="0.25">
      <c r="A690" s="34" t="s">
        <v>87</v>
      </c>
      <c r="B690" s="53"/>
      <c r="C690" s="54"/>
      <c r="D690" s="54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7"/>
      <c r="R690" s="48"/>
    </row>
    <row r="691" spans="1:18" s="2" customFormat="1" ht="18" customHeight="1" x14ac:dyDescent="0.25">
      <c r="A691" s="34" t="s">
        <v>98</v>
      </c>
      <c r="B691" s="53"/>
      <c r="C691" s="54"/>
      <c r="D691" s="54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7"/>
      <c r="R691" s="48"/>
    </row>
    <row r="692" spans="1:18" s="2" customFormat="1" ht="18" customHeight="1" x14ac:dyDescent="0.25">
      <c r="A692" s="34" t="s">
        <v>65</v>
      </c>
      <c r="B692" s="53"/>
      <c r="C692" s="54"/>
      <c r="D692" s="54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7"/>
      <c r="R692" s="48"/>
    </row>
    <row r="693" spans="1:18" s="2" customFormat="1" ht="18" customHeight="1" x14ac:dyDescent="0.25">
      <c r="A693" s="34" t="s">
        <v>99</v>
      </c>
      <c r="B693" s="53"/>
      <c r="C693" s="54"/>
      <c r="D693" s="54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7"/>
      <c r="R693" s="48"/>
    </row>
    <row r="694" spans="1:18" s="2" customFormat="1" ht="18" customHeight="1" x14ac:dyDescent="0.25">
      <c r="A694" s="34" t="s">
        <v>100</v>
      </c>
      <c r="B694" s="53"/>
      <c r="C694" s="54"/>
      <c r="D694" s="54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7"/>
      <c r="R694" s="48"/>
    </row>
    <row r="695" spans="1:18" s="2" customFormat="1" ht="18" customHeight="1" x14ac:dyDescent="0.25">
      <c r="A695" s="34" t="s">
        <v>29</v>
      </c>
      <c r="B695" s="53"/>
      <c r="C695" s="54"/>
      <c r="D695" s="54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7"/>
      <c r="R695" s="48"/>
    </row>
    <row r="696" spans="1:18" s="2" customFormat="1" ht="18" customHeight="1" x14ac:dyDescent="0.25">
      <c r="A696" s="34" t="s">
        <v>30</v>
      </c>
      <c r="B696" s="53"/>
      <c r="C696" s="54">
        <v>3</v>
      </c>
      <c r="D696" s="54">
        <v>3</v>
      </c>
      <c r="E696" s="45"/>
      <c r="F696" s="45">
        <v>3</v>
      </c>
      <c r="G696" s="45">
        <v>3</v>
      </c>
      <c r="H696" s="45"/>
      <c r="I696" s="45"/>
      <c r="J696" s="45">
        <v>2</v>
      </c>
      <c r="K696" s="45">
        <v>1</v>
      </c>
      <c r="L696" s="45"/>
      <c r="M696" s="45"/>
      <c r="N696" s="45"/>
      <c r="O696" s="45"/>
      <c r="P696" s="45"/>
      <c r="Q696" s="47"/>
      <c r="R696" s="48"/>
    </row>
    <row r="697" spans="1:18" s="2" customFormat="1" ht="18" customHeight="1" x14ac:dyDescent="0.25">
      <c r="A697" s="34" t="s">
        <v>31</v>
      </c>
      <c r="B697" s="53"/>
      <c r="C697" s="54"/>
      <c r="D697" s="54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7"/>
      <c r="R697" s="48"/>
    </row>
    <row r="698" spans="1:18" s="2" customFormat="1" ht="18" customHeight="1" x14ac:dyDescent="0.25">
      <c r="A698" s="34" t="s">
        <v>70</v>
      </c>
      <c r="B698" s="53"/>
      <c r="C698" s="54"/>
      <c r="D698" s="54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7"/>
      <c r="R698" s="48"/>
    </row>
    <row r="699" spans="1:18" s="2" customFormat="1" ht="18" customHeight="1" x14ac:dyDescent="0.25">
      <c r="A699" s="34" t="s">
        <v>112</v>
      </c>
      <c r="B699" s="53"/>
      <c r="C699" s="54"/>
      <c r="D699" s="54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7"/>
      <c r="R699" s="48"/>
    </row>
    <row r="700" spans="1:18" s="2" customFormat="1" ht="18" customHeight="1" x14ac:dyDescent="0.25">
      <c r="A700" s="34" t="s">
        <v>53</v>
      </c>
      <c r="B700" s="53"/>
      <c r="C700" s="54">
        <v>7</v>
      </c>
      <c r="D700" s="54">
        <v>7</v>
      </c>
      <c r="E700" s="45"/>
      <c r="F700" s="45">
        <v>7</v>
      </c>
      <c r="G700" s="45">
        <v>7</v>
      </c>
      <c r="H700" s="45"/>
      <c r="I700" s="45">
        <v>7</v>
      </c>
      <c r="J700" s="45"/>
      <c r="K700" s="45"/>
      <c r="L700" s="45"/>
      <c r="M700" s="45"/>
      <c r="N700" s="45">
        <v>18000</v>
      </c>
      <c r="O700" s="45">
        <v>17500</v>
      </c>
      <c r="P700" s="45"/>
      <c r="Q700" s="47">
        <v>500</v>
      </c>
      <c r="R700" s="48">
        <v>500</v>
      </c>
    </row>
    <row r="701" spans="1:18" s="2" customFormat="1" ht="18" customHeight="1" x14ac:dyDescent="0.25">
      <c r="A701" s="34" t="s">
        <v>54</v>
      </c>
      <c r="B701" s="53"/>
      <c r="C701" s="54">
        <v>81</v>
      </c>
      <c r="D701" s="54">
        <v>81</v>
      </c>
      <c r="E701" s="45"/>
      <c r="F701" s="45">
        <v>81</v>
      </c>
      <c r="G701" s="45">
        <v>81</v>
      </c>
      <c r="H701" s="45"/>
      <c r="I701" s="45">
        <v>55</v>
      </c>
      <c r="J701" s="45">
        <v>18</v>
      </c>
      <c r="K701" s="45">
        <v>8</v>
      </c>
      <c r="L701" s="45"/>
      <c r="M701" s="45"/>
      <c r="N701" s="45">
        <v>34000</v>
      </c>
      <c r="O701" s="45">
        <v>17000</v>
      </c>
      <c r="P701" s="45">
        <v>6000</v>
      </c>
      <c r="Q701" s="47">
        <v>17000</v>
      </c>
      <c r="R701" s="48">
        <v>17000</v>
      </c>
    </row>
    <row r="702" spans="1:18" s="2" customFormat="1" ht="18" customHeight="1" x14ac:dyDescent="0.25">
      <c r="A702" s="34" t="s">
        <v>55</v>
      </c>
      <c r="B702" s="53"/>
      <c r="C702" s="54">
        <v>2</v>
      </c>
      <c r="D702" s="54">
        <v>2</v>
      </c>
      <c r="E702" s="45"/>
      <c r="F702" s="45">
        <v>2</v>
      </c>
      <c r="G702" s="45">
        <v>2</v>
      </c>
      <c r="H702" s="45"/>
      <c r="I702" s="45">
        <v>2</v>
      </c>
      <c r="J702" s="45"/>
      <c r="K702" s="45"/>
      <c r="L702" s="45"/>
      <c r="M702" s="45"/>
      <c r="N702" s="45">
        <v>1500</v>
      </c>
      <c r="O702" s="45">
        <v>1000</v>
      </c>
      <c r="P702" s="45"/>
      <c r="Q702" s="47">
        <v>500</v>
      </c>
      <c r="R702" s="48">
        <v>500</v>
      </c>
    </row>
    <row r="703" spans="1:18" s="2" customFormat="1" ht="18" customHeight="1" x14ac:dyDescent="0.25">
      <c r="A703" s="34" t="s">
        <v>56</v>
      </c>
      <c r="B703" s="53"/>
      <c r="C703" s="54">
        <v>1</v>
      </c>
      <c r="D703" s="54">
        <v>1</v>
      </c>
      <c r="E703" s="45"/>
      <c r="F703" s="45">
        <v>1</v>
      </c>
      <c r="G703" s="45">
        <v>1</v>
      </c>
      <c r="H703" s="45">
        <v>1</v>
      </c>
      <c r="I703" s="45"/>
      <c r="J703" s="45"/>
      <c r="K703" s="45"/>
      <c r="L703" s="45"/>
      <c r="M703" s="45"/>
      <c r="N703" s="45"/>
      <c r="O703" s="45"/>
      <c r="P703" s="45"/>
      <c r="Q703" s="47"/>
      <c r="R703" s="48"/>
    </row>
    <row r="704" spans="1:18" s="2" customFormat="1" ht="18" customHeight="1" x14ac:dyDescent="0.25">
      <c r="A704" s="34" t="s">
        <v>101</v>
      </c>
      <c r="B704" s="53"/>
      <c r="C704" s="54">
        <v>7</v>
      </c>
      <c r="D704" s="54">
        <v>7</v>
      </c>
      <c r="E704" s="45"/>
      <c r="F704" s="45">
        <v>7</v>
      </c>
      <c r="G704" s="45">
        <v>7</v>
      </c>
      <c r="H704" s="45"/>
      <c r="I704" s="45">
        <v>7</v>
      </c>
      <c r="J704" s="45"/>
      <c r="K704" s="45"/>
      <c r="L704" s="45"/>
      <c r="M704" s="45"/>
      <c r="N704" s="45">
        <v>9000</v>
      </c>
      <c r="O704" s="45">
        <v>6500</v>
      </c>
      <c r="P704" s="45"/>
      <c r="Q704" s="47">
        <v>2500</v>
      </c>
      <c r="R704" s="48">
        <v>2500</v>
      </c>
    </row>
    <row r="705" spans="1:19" s="2" customFormat="1" ht="18" customHeight="1" x14ac:dyDescent="0.25">
      <c r="A705" s="34" t="s">
        <v>57</v>
      </c>
      <c r="B705" s="53"/>
      <c r="C705" s="54"/>
      <c r="D705" s="54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7"/>
      <c r="R705" s="48"/>
    </row>
    <row r="706" spans="1:19" s="2" customFormat="1" ht="18" customHeight="1" x14ac:dyDescent="0.25">
      <c r="A706" s="34" t="s">
        <v>58</v>
      </c>
      <c r="B706" s="53"/>
      <c r="C706" s="54"/>
      <c r="D706" s="54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7"/>
      <c r="R706" s="48"/>
    </row>
    <row r="707" spans="1:19" s="2" customFormat="1" ht="18" customHeight="1" x14ac:dyDescent="0.25">
      <c r="A707" s="34" t="s">
        <v>113</v>
      </c>
      <c r="B707" s="53"/>
      <c r="C707" s="54"/>
      <c r="D707" s="54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7"/>
      <c r="R707" s="74"/>
    </row>
    <row r="708" spans="1:19" s="2" customFormat="1" ht="18" customHeight="1" x14ac:dyDescent="0.25">
      <c r="A708" s="34" t="s">
        <v>66</v>
      </c>
      <c r="B708" s="53"/>
      <c r="C708" s="54">
        <v>32</v>
      </c>
      <c r="D708" s="54">
        <v>32</v>
      </c>
      <c r="E708" s="45"/>
      <c r="F708" s="45">
        <v>32</v>
      </c>
      <c r="G708" s="45">
        <v>32</v>
      </c>
      <c r="H708" s="45"/>
      <c r="I708" s="45">
        <v>25</v>
      </c>
      <c r="J708" s="45">
        <v>4</v>
      </c>
      <c r="K708" s="45">
        <v>3</v>
      </c>
      <c r="L708" s="45"/>
      <c r="M708" s="45"/>
      <c r="N708" s="45">
        <v>75000</v>
      </c>
      <c r="O708" s="45">
        <v>54000</v>
      </c>
      <c r="P708" s="45">
        <v>42000</v>
      </c>
      <c r="Q708" s="45">
        <v>21000</v>
      </c>
      <c r="R708" s="45">
        <v>21000</v>
      </c>
    </row>
    <row r="709" spans="1:19" s="2" customFormat="1" ht="18" customHeight="1" x14ac:dyDescent="0.25">
      <c r="A709" s="34" t="s">
        <v>102</v>
      </c>
      <c r="B709" s="53"/>
      <c r="C709" s="54"/>
      <c r="D709" s="54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6"/>
    </row>
    <row r="710" spans="1:19" s="2" customFormat="1" ht="18" customHeight="1" x14ac:dyDescent="0.25">
      <c r="A710" s="34" t="s">
        <v>67</v>
      </c>
      <c r="B710" s="53"/>
      <c r="C710" s="54">
        <v>8</v>
      </c>
      <c r="D710" s="54">
        <v>8</v>
      </c>
      <c r="E710" s="45"/>
      <c r="F710" s="45">
        <v>8</v>
      </c>
      <c r="G710" s="45">
        <v>8</v>
      </c>
      <c r="H710" s="45"/>
      <c r="I710" s="45">
        <v>5</v>
      </c>
      <c r="J710" s="45">
        <v>1</v>
      </c>
      <c r="K710" s="45">
        <v>2</v>
      </c>
      <c r="L710" s="45"/>
      <c r="M710" s="45"/>
      <c r="N710" s="45">
        <v>8500</v>
      </c>
      <c r="O710" s="45">
        <v>6500</v>
      </c>
      <c r="P710" s="45"/>
      <c r="Q710" s="47">
        <v>2000</v>
      </c>
      <c r="R710" s="48">
        <v>2000</v>
      </c>
    </row>
    <row r="711" spans="1:19" s="2" customFormat="1" ht="18" customHeight="1" x14ac:dyDescent="0.25">
      <c r="A711" s="34" t="s">
        <v>68</v>
      </c>
      <c r="B711" s="53"/>
      <c r="C711" s="54"/>
      <c r="D711" s="54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7"/>
      <c r="R711" s="48"/>
      <c r="S711" s="65"/>
    </row>
    <row r="712" spans="1:19" x14ac:dyDescent="0.25">
      <c r="A712" s="34" t="s">
        <v>114</v>
      </c>
      <c r="B712" s="53"/>
      <c r="C712" s="54"/>
      <c r="D712" s="54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7"/>
      <c r="R712" s="48"/>
    </row>
    <row r="713" spans="1:19" x14ac:dyDescent="0.25">
      <c r="A713" s="34" t="s">
        <v>115</v>
      </c>
      <c r="B713" s="53"/>
      <c r="C713" s="54">
        <v>3</v>
      </c>
      <c r="D713" s="54">
        <v>3</v>
      </c>
      <c r="E713" s="45"/>
      <c r="F713" s="45">
        <v>3</v>
      </c>
      <c r="G713" s="45">
        <v>3</v>
      </c>
      <c r="H713" s="45"/>
      <c r="I713" s="45">
        <v>2</v>
      </c>
      <c r="J713" s="45">
        <v>1</v>
      </c>
      <c r="K713" s="45"/>
      <c r="L713" s="45"/>
      <c r="M713" s="45"/>
      <c r="N713" s="45">
        <v>6000</v>
      </c>
      <c r="O713" s="45">
        <v>6000</v>
      </c>
      <c r="P713" s="45">
        <v>6000</v>
      </c>
      <c r="Q713" s="47"/>
      <c r="R713" s="48"/>
    </row>
    <row r="714" spans="1:19" x14ac:dyDescent="0.25">
      <c r="A714" s="34" t="s">
        <v>69</v>
      </c>
      <c r="B714" s="53"/>
      <c r="C714" s="54">
        <v>6</v>
      </c>
      <c r="D714" s="54">
        <v>6</v>
      </c>
      <c r="E714" s="45"/>
      <c r="F714" s="45">
        <v>6</v>
      </c>
      <c r="G714" s="45">
        <v>6</v>
      </c>
      <c r="H714" s="45">
        <v>1</v>
      </c>
      <c r="I714" s="45">
        <v>5</v>
      </c>
      <c r="J714" s="45"/>
      <c r="K714" s="45"/>
      <c r="L714" s="45"/>
      <c r="M714" s="45"/>
      <c r="N714" s="45">
        <v>200000</v>
      </c>
      <c r="O714" s="45">
        <v>200000</v>
      </c>
      <c r="P714" s="45">
        <v>40000</v>
      </c>
      <c r="Q714" s="47"/>
      <c r="R714" s="48"/>
    </row>
    <row r="715" spans="1:19" x14ac:dyDescent="0.25">
      <c r="A715" s="34" t="s">
        <v>85</v>
      </c>
      <c r="B715" s="53"/>
      <c r="C715" s="54"/>
      <c r="D715" s="54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7"/>
      <c r="R715" s="48"/>
    </row>
    <row r="716" spans="1:19" x14ac:dyDescent="0.25">
      <c r="A716" s="34" t="s">
        <v>89</v>
      </c>
      <c r="B716" s="53"/>
      <c r="C716" s="54">
        <v>24</v>
      </c>
      <c r="D716" s="54">
        <v>24</v>
      </c>
      <c r="E716" s="45"/>
      <c r="F716" s="45">
        <v>24</v>
      </c>
      <c r="G716" s="45">
        <v>24</v>
      </c>
      <c r="H716" s="45">
        <v>13</v>
      </c>
      <c r="I716" s="45">
        <v>8</v>
      </c>
      <c r="J716" s="45"/>
      <c r="K716" s="45">
        <v>3</v>
      </c>
      <c r="L716" s="45"/>
      <c r="M716" s="45"/>
      <c r="N716" s="45">
        <v>6500</v>
      </c>
      <c r="O716" s="45">
        <v>4500</v>
      </c>
      <c r="P716" s="45">
        <v>4000</v>
      </c>
      <c r="Q716" s="47">
        <v>2000</v>
      </c>
      <c r="R716" s="48">
        <v>2000</v>
      </c>
    </row>
    <row r="717" spans="1:19" x14ac:dyDescent="0.25">
      <c r="A717" s="34" t="s">
        <v>90</v>
      </c>
      <c r="B717" s="53"/>
      <c r="C717" s="54">
        <v>13</v>
      </c>
      <c r="D717" s="54">
        <v>13</v>
      </c>
      <c r="E717" s="45"/>
      <c r="F717" s="45">
        <v>13</v>
      </c>
      <c r="G717" s="45">
        <v>13</v>
      </c>
      <c r="H717" s="45">
        <v>5</v>
      </c>
      <c r="I717" s="45">
        <v>8</v>
      </c>
      <c r="J717" s="45"/>
      <c r="K717" s="45"/>
      <c r="L717" s="45"/>
      <c r="M717" s="45"/>
      <c r="N717" s="45">
        <v>12000</v>
      </c>
      <c r="O717" s="45">
        <v>10000</v>
      </c>
      <c r="P717" s="45">
        <v>4000</v>
      </c>
      <c r="Q717" s="47">
        <v>2000</v>
      </c>
      <c r="R717" s="48">
        <v>2000</v>
      </c>
    </row>
    <row r="718" spans="1:19" x14ac:dyDescent="0.25">
      <c r="A718" s="34" t="s">
        <v>103</v>
      </c>
      <c r="B718" s="53"/>
      <c r="C718" s="54"/>
      <c r="D718" s="54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7"/>
      <c r="R718" s="48"/>
    </row>
    <row r="719" spans="1:19" x14ac:dyDescent="0.25">
      <c r="A719" s="34" t="s">
        <v>32</v>
      </c>
      <c r="B719" s="53"/>
      <c r="C719" s="54"/>
      <c r="D719" s="54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7"/>
      <c r="R719" s="48"/>
    </row>
    <row r="720" spans="1:19" x14ac:dyDescent="0.25">
      <c r="A720" s="34" t="s">
        <v>35</v>
      </c>
      <c r="B720" s="53"/>
      <c r="C720" s="54"/>
      <c r="D720" s="54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7"/>
      <c r="R720" s="48"/>
    </row>
    <row r="721" spans="1:18" x14ac:dyDescent="0.25">
      <c r="A721" s="34" t="s">
        <v>59</v>
      </c>
      <c r="B721" s="53"/>
      <c r="C721" s="54"/>
      <c r="D721" s="54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7"/>
      <c r="R721" s="48"/>
    </row>
    <row r="722" spans="1:18" x14ac:dyDescent="0.25">
      <c r="A722" s="34" t="s">
        <v>33</v>
      </c>
      <c r="B722" s="53"/>
      <c r="C722" s="54"/>
      <c r="D722" s="54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7"/>
      <c r="R722" s="48"/>
    </row>
    <row r="723" spans="1:18" ht="15.75" thickBot="1" x14ac:dyDescent="0.3">
      <c r="A723" s="35" t="s">
        <v>7</v>
      </c>
      <c r="B723" s="55">
        <v>12</v>
      </c>
      <c r="C723" s="56">
        <f>SUM(C686:C722)</f>
        <v>365</v>
      </c>
      <c r="D723" s="56">
        <f t="shared" ref="D723:R723" si="46">SUM(D686:D722)</f>
        <v>362</v>
      </c>
      <c r="E723" s="56">
        <f t="shared" si="46"/>
        <v>3</v>
      </c>
      <c r="F723" s="56">
        <f t="shared" si="46"/>
        <v>365</v>
      </c>
      <c r="G723" s="56">
        <f t="shared" si="46"/>
        <v>365</v>
      </c>
      <c r="H723" s="56">
        <f t="shared" si="46"/>
        <v>23</v>
      </c>
      <c r="I723" s="56">
        <f t="shared" si="46"/>
        <v>260</v>
      </c>
      <c r="J723" s="56">
        <f t="shared" si="46"/>
        <v>57</v>
      </c>
      <c r="K723" s="56">
        <f t="shared" si="46"/>
        <v>25</v>
      </c>
      <c r="L723" s="56">
        <f t="shared" si="46"/>
        <v>0</v>
      </c>
      <c r="M723" s="56">
        <f t="shared" si="46"/>
        <v>115</v>
      </c>
      <c r="N723" s="56">
        <f t="shared" si="46"/>
        <v>569500</v>
      </c>
      <c r="O723" s="56">
        <f t="shared" si="46"/>
        <v>467500</v>
      </c>
      <c r="P723" s="56">
        <f t="shared" si="46"/>
        <v>130000</v>
      </c>
      <c r="Q723" s="56">
        <f t="shared" si="46"/>
        <v>102000</v>
      </c>
      <c r="R723" s="56">
        <f t="shared" si="46"/>
        <v>102000</v>
      </c>
    </row>
    <row r="724" spans="1:18" x14ac:dyDescent="0.25">
      <c r="A724" s="66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</row>
    <row r="725" spans="1:18" ht="18.75" thickBot="1" x14ac:dyDescent="0.35">
      <c r="A725" s="61" t="s">
        <v>26</v>
      </c>
      <c r="B725" s="57"/>
      <c r="C725" s="57"/>
      <c r="D725" s="57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15"/>
      <c r="R725" s="15"/>
    </row>
    <row r="726" spans="1:18" x14ac:dyDescent="0.25">
      <c r="A726" s="37" t="s">
        <v>27</v>
      </c>
      <c r="B726" s="51"/>
      <c r="C726" s="52">
        <v>11</v>
      </c>
      <c r="D726" s="52">
        <v>5</v>
      </c>
      <c r="E726" s="44">
        <v>6</v>
      </c>
      <c r="F726" s="44">
        <v>11</v>
      </c>
      <c r="G726" s="44">
        <v>11</v>
      </c>
      <c r="H726" s="44">
        <v>1</v>
      </c>
      <c r="I726" s="44">
        <v>5</v>
      </c>
      <c r="J726" s="44"/>
      <c r="K726" s="44">
        <v>5</v>
      </c>
      <c r="L726" s="44"/>
      <c r="M726" s="44"/>
      <c r="N726" s="44">
        <v>18000</v>
      </c>
      <c r="O726" s="44">
        <v>1000</v>
      </c>
      <c r="P726" s="44">
        <v>17000</v>
      </c>
      <c r="Q726" s="44">
        <v>2000</v>
      </c>
      <c r="R726" s="44">
        <v>2000</v>
      </c>
    </row>
    <row r="727" spans="1:18" x14ac:dyDescent="0.25">
      <c r="A727" s="34" t="s">
        <v>28</v>
      </c>
      <c r="B727" s="53"/>
      <c r="C727" s="54">
        <v>37</v>
      </c>
      <c r="D727" s="54"/>
      <c r="E727" s="45">
        <v>37</v>
      </c>
      <c r="F727" s="45">
        <v>37</v>
      </c>
      <c r="G727" s="45">
        <v>37</v>
      </c>
      <c r="H727" s="45">
        <v>1</v>
      </c>
      <c r="I727" s="45">
        <v>29</v>
      </c>
      <c r="J727" s="45"/>
      <c r="K727" s="45">
        <v>7</v>
      </c>
      <c r="L727" s="45"/>
      <c r="M727" s="45"/>
      <c r="N727" s="45">
        <v>22000</v>
      </c>
      <c r="O727" s="45">
        <v>14000</v>
      </c>
      <c r="P727" s="45">
        <v>4000</v>
      </c>
      <c r="Q727" s="45">
        <v>4000</v>
      </c>
      <c r="R727" s="45">
        <v>4000</v>
      </c>
    </row>
    <row r="728" spans="1:18" x14ac:dyDescent="0.25">
      <c r="A728" s="34" t="s">
        <v>44</v>
      </c>
      <c r="B728" s="53"/>
      <c r="C728" s="54"/>
      <c r="D728" s="54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7"/>
      <c r="R728" s="48"/>
    </row>
    <row r="729" spans="1:18" x14ac:dyDescent="0.25">
      <c r="A729" s="34" t="s">
        <v>71</v>
      </c>
      <c r="B729" s="53"/>
      <c r="C729" s="54">
        <v>2</v>
      </c>
      <c r="D729" s="54"/>
      <c r="E729" s="45">
        <v>2</v>
      </c>
      <c r="F729" s="45">
        <v>2</v>
      </c>
      <c r="G729" s="45">
        <v>2</v>
      </c>
      <c r="H729" s="45"/>
      <c r="I729" s="45">
        <v>2</v>
      </c>
      <c r="J729" s="45"/>
      <c r="K729" s="45"/>
      <c r="L729" s="45"/>
      <c r="M729" s="45"/>
      <c r="N729" s="45">
        <v>2000</v>
      </c>
      <c r="O729" s="45">
        <v>1000</v>
      </c>
      <c r="P729" s="45"/>
      <c r="Q729" s="47">
        <v>1000</v>
      </c>
      <c r="R729" s="48">
        <v>1000</v>
      </c>
    </row>
    <row r="730" spans="1:18" x14ac:dyDescent="0.25">
      <c r="A730" s="34" t="s">
        <v>87</v>
      </c>
      <c r="B730" s="53"/>
      <c r="C730" s="54"/>
      <c r="D730" s="54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7"/>
      <c r="R730" s="48"/>
    </row>
    <row r="731" spans="1:18" x14ac:dyDescent="0.25">
      <c r="A731" s="34" t="s">
        <v>98</v>
      </c>
      <c r="B731" s="53"/>
      <c r="C731" s="54"/>
      <c r="D731" s="54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7"/>
      <c r="R731" s="48"/>
    </row>
    <row r="732" spans="1:18" x14ac:dyDescent="0.25">
      <c r="A732" s="34" t="s">
        <v>65</v>
      </c>
      <c r="B732" s="53"/>
      <c r="C732" s="54"/>
      <c r="D732" s="54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7"/>
      <c r="R732" s="48"/>
    </row>
    <row r="733" spans="1:18" x14ac:dyDescent="0.25">
      <c r="A733" s="34" t="s">
        <v>99</v>
      </c>
      <c r="B733" s="53"/>
      <c r="C733" s="54"/>
      <c r="D733" s="54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7"/>
      <c r="R733" s="48"/>
    </row>
    <row r="734" spans="1:18" x14ac:dyDescent="0.25">
      <c r="A734" s="34" t="s">
        <v>100</v>
      </c>
      <c r="B734" s="53"/>
      <c r="C734" s="54"/>
      <c r="D734" s="54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7"/>
      <c r="R734" s="48"/>
    </row>
    <row r="735" spans="1:18" x14ac:dyDescent="0.25">
      <c r="A735" s="34" t="s">
        <v>29</v>
      </c>
      <c r="B735" s="53"/>
      <c r="C735" s="54"/>
      <c r="D735" s="54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7"/>
      <c r="R735" s="48"/>
    </row>
    <row r="736" spans="1:18" x14ac:dyDescent="0.25">
      <c r="A736" s="34" t="s">
        <v>30</v>
      </c>
      <c r="B736" s="53"/>
      <c r="C736" s="54">
        <v>3</v>
      </c>
      <c r="D736" s="54">
        <v>3</v>
      </c>
      <c r="E736" s="45"/>
      <c r="F736" s="45">
        <v>3</v>
      </c>
      <c r="G736" s="45">
        <v>3</v>
      </c>
      <c r="H736" s="45">
        <v>1</v>
      </c>
      <c r="I736" s="45">
        <v>2</v>
      </c>
      <c r="J736" s="45"/>
      <c r="K736" s="45"/>
      <c r="L736" s="45"/>
      <c r="M736" s="45"/>
      <c r="N736" s="45">
        <v>2000</v>
      </c>
      <c r="O736" s="45">
        <v>2000</v>
      </c>
      <c r="P736" s="45">
        <v>2000</v>
      </c>
      <c r="Q736" s="47"/>
      <c r="R736" s="48"/>
    </row>
    <row r="737" spans="1:18" x14ac:dyDescent="0.25">
      <c r="A737" s="34" t="s">
        <v>31</v>
      </c>
      <c r="B737" s="53"/>
      <c r="C737" s="54">
        <v>1</v>
      </c>
      <c r="D737" s="54"/>
      <c r="E737" s="45">
        <v>1</v>
      </c>
      <c r="F737" s="45">
        <v>1</v>
      </c>
      <c r="G737" s="45">
        <v>1</v>
      </c>
      <c r="H737" s="45"/>
      <c r="I737" s="45"/>
      <c r="J737" s="45"/>
      <c r="K737" s="45">
        <v>1</v>
      </c>
      <c r="L737" s="45"/>
      <c r="M737" s="45"/>
      <c r="N737" s="45"/>
      <c r="O737" s="45"/>
      <c r="P737" s="45"/>
      <c r="Q737" s="47"/>
      <c r="R737" s="48"/>
    </row>
    <row r="738" spans="1:18" x14ac:dyDescent="0.25">
      <c r="A738" s="34" t="s">
        <v>70</v>
      </c>
      <c r="B738" s="53"/>
      <c r="C738" s="54"/>
      <c r="D738" s="54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7"/>
      <c r="R738" s="48"/>
    </row>
    <row r="739" spans="1:18" x14ac:dyDescent="0.25">
      <c r="A739" s="34" t="s">
        <v>112</v>
      </c>
      <c r="B739" s="53"/>
      <c r="C739" s="54"/>
      <c r="D739" s="54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7"/>
      <c r="R739" s="48"/>
    </row>
    <row r="740" spans="1:18" x14ac:dyDescent="0.25">
      <c r="A740" s="34" t="s">
        <v>53</v>
      </c>
      <c r="B740" s="53"/>
      <c r="C740" s="54"/>
      <c r="D740" s="54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7"/>
      <c r="R740" s="48"/>
    </row>
    <row r="741" spans="1:18" x14ac:dyDescent="0.25">
      <c r="A741" s="34" t="s">
        <v>54</v>
      </c>
      <c r="B741" s="53"/>
      <c r="C741" s="54">
        <v>17</v>
      </c>
      <c r="D741" s="54">
        <v>16</v>
      </c>
      <c r="E741" s="45">
        <v>1</v>
      </c>
      <c r="F741" s="45">
        <v>17</v>
      </c>
      <c r="G741" s="45">
        <v>17</v>
      </c>
      <c r="H741" s="45"/>
      <c r="I741" s="45">
        <v>10</v>
      </c>
      <c r="J741" s="45"/>
      <c r="K741" s="45">
        <v>7</v>
      </c>
      <c r="L741" s="45"/>
      <c r="M741" s="45"/>
      <c r="N741" s="45">
        <v>8000</v>
      </c>
      <c r="O741" s="45">
        <v>4500</v>
      </c>
      <c r="P741" s="45">
        <v>2500</v>
      </c>
      <c r="Q741" s="47">
        <v>1000</v>
      </c>
      <c r="R741" s="48">
        <v>1000</v>
      </c>
    </row>
    <row r="742" spans="1:18" x14ac:dyDescent="0.25">
      <c r="A742" s="34" t="s">
        <v>55</v>
      </c>
      <c r="B742" s="53"/>
      <c r="C742" s="54">
        <v>4</v>
      </c>
      <c r="D742" s="54">
        <v>4</v>
      </c>
      <c r="E742" s="45"/>
      <c r="F742" s="45">
        <v>4</v>
      </c>
      <c r="G742" s="45">
        <v>4</v>
      </c>
      <c r="H742" s="45"/>
      <c r="I742" s="45">
        <v>4</v>
      </c>
      <c r="J742" s="45"/>
      <c r="K742" s="45"/>
      <c r="L742" s="45"/>
      <c r="M742" s="45"/>
      <c r="N742" s="45">
        <v>4000</v>
      </c>
      <c r="O742" s="45">
        <v>3500</v>
      </c>
      <c r="P742" s="45"/>
      <c r="Q742" s="47">
        <v>500</v>
      </c>
      <c r="R742" s="48">
        <v>500</v>
      </c>
    </row>
    <row r="743" spans="1:18" x14ac:dyDescent="0.25">
      <c r="A743" s="34" t="s">
        <v>56</v>
      </c>
      <c r="B743" s="53"/>
      <c r="C743" s="54"/>
      <c r="D743" s="54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7"/>
      <c r="R743" s="48"/>
    </row>
    <row r="744" spans="1:18" x14ac:dyDescent="0.25">
      <c r="A744" s="34" t="s">
        <v>101</v>
      </c>
      <c r="B744" s="53"/>
      <c r="C744" s="54"/>
      <c r="D744" s="54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7"/>
      <c r="R744" s="48"/>
    </row>
    <row r="745" spans="1:18" x14ac:dyDescent="0.25">
      <c r="A745" s="34" t="s">
        <v>57</v>
      </c>
      <c r="B745" s="53"/>
      <c r="C745" s="54"/>
      <c r="D745" s="54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7"/>
      <c r="R745" s="48"/>
    </row>
    <row r="746" spans="1:18" x14ac:dyDescent="0.25">
      <c r="A746" s="34" t="s">
        <v>58</v>
      </c>
      <c r="B746" s="53"/>
      <c r="C746" s="54"/>
      <c r="D746" s="54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7"/>
      <c r="R746" s="48"/>
    </row>
    <row r="747" spans="1:18" x14ac:dyDescent="0.25">
      <c r="A747" s="34" t="s">
        <v>113</v>
      </c>
      <c r="B747" s="53"/>
      <c r="C747" s="54"/>
      <c r="D747" s="54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7"/>
      <c r="R747" s="74"/>
    </row>
    <row r="748" spans="1:18" x14ac:dyDescent="0.25">
      <c r="A748" s="34" t="s">
        <v>66</v>
      </c>
      <c r="B748" s="53"/>
      <c r="C748" s="54">
        <v>30</v>
      </c>
      <c r="D748" s="54">
        <v>29</v>
      </c>
      <c r="E748" s="45">
        <v>1</v>
      </c>
      <c r="F748" s="45">
        <v>30</v>
      </c>
      <c r="G748" s="45">
        <v>30</v>
      </c>
      <c r="H748" s="45">
        <v>1</v>
      </c>
      <c r="I748" s="45">
        <v>23</v>
      </c>
      <c r="J748" s="45"/>
      <c r="K748" s="45">
        <v>6</v>
      </c>
      <c r="L748" s="45"/>
      <c r="M748" s="45"/>
      <c r="N748" s="45">
        <v>69000</v>
      </c>
      <c r="O748" s="45">
        <v>15000</v>
      </c>
      <c r="P748" s="45">
        <v>21000</v>
      </c>
      <c r="Q748" s="45">
        <v>33000</v>
      </c>
      <c r="R748" s="45">
        <v>33000</v>
      </c>
    </row>
    <row r="749" spans="1:18" x14ac:dyDescent="0.25">
      <c r="A749" s="34" t="s">
        <v>102</v>
      </c>
      <c r="B749" s="53"/>
      <c r="C749" s="54"/>
      <c r="D749" s="54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6"/>
    </row>
    <row r="750" spans="1:18" x14ac:dyDescent="0.25">
      <c r="A750" s="34" t="s">
        <v>67</v>
      </c>
      <c r="B750" s="53"/>
      <c r="C750" s="54"/>
      <c r="D750" s="54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7"/>
      <c r="R750" s="48"/>
    </row>
    <row r="751" spans="1:18" x14ac:dyDescent="0.25">
      <c r="A751" s="34" t="s">
        <v>68</v>
      </c>
      <c r="B751" s="53"/>
      <c r="C751" s="54">
        <v>1</v>
      </c>
      <c r="D751" s="54"/>
      <c r="E751" s="45">
        <v>1</v>
      </c>
      <c r="F751" s="45">
        <v>1</v>
      </c>
      <c r="G751" s="45">
        <v>1</v>
      </c>
      <c r="H751" s="45"/>
      <c r="I751" s="45">
        <v>1</v>
      </c>
      <c r="J751" s="45"/>
      <c r="K751" s="45"/>
      <c r="L751" s="45"/>
      <c r="M751" s="45"/>
      <c r="N751" s="45">
        <v>3000</v>
      </c>
      <c r="O751" s="45">
        <v>3000</v>
      </c>
      <c r="P751" s="45"/>
      <c r="Q751" s="47"/>
      <c r="R751" s="48"/>
    </row>
    <row r="752" spans="1:18" x14ac:dyDescent="0.25">
      <c r="A752" s="34" t="s">
        <v>114</v>
      </c>
      <c r="B752" s="53"/>
      <c r="C752" s="54"/>
      <c r="D752" s="54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7"/>
      <c r="R752" s="48"/>
    </row>
    <row r="753" spans="1:18" x14ac:dyDescent="0.25">
      <c r="A753" s="34" t="s">
        <v>115</v>
      </c>
      <c r="B753" s="53"/>
      <c r="C753" s="54"/>
      <c r="D753" s="54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7"/>
      <c r="R753" s="48"/>
    </row>
    <row r="754" spans="1:18" x14ac:dyDescent="0.25">
      <c r="A754" s="34" t="s">
        <v>69</v>
      </c>
      <c r="B754" s="53"/>
      <c r="C754" s="54">
        <v>1</v>
      </c>
      <c r="D754" s="54"/>
      <c r="E754" s="45">
        <v>1</v>
      </c>
      <c r="F754" s="45">
        <v>1</v>
      </c>
      <c r="G754" s="45">
        <v>1</v>
      </c>
      <c r="H754" s="45"/>
      <c r="I754" s="45">
        <v>1</v>
      </c>
      <c r="J754" s="45"/>
      <c r="K754" s="45"/>
      <c r="L754" s="45"/>
      <c r="M754" s="45"/>
      <c r="N754" s="45">
        <v>1000</v>
      </c>
      <c r="O754" s="45">
        <v>1000</v>
      </c>
      <c r="P754" s="45">
        <v>1000</v>
      </c>
      <c r="Q754" s="47"/>
      <c r="R754" s="48"/>
    </row>
    <row r="755" spans="1:18" x14ac:dyDescent="0.25">
      <c r="A755" s="34" t="s">
        <v>85</v>
      </c>
      <c r="B755" s="53"/>
      <c r="C755" s="54"/>
      <c r="D755" s="54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7"/>
      <c r="R755" s="48"/>
    </row>
    <row r="756" spans="1:18" x14ac:dyDescent="0.25">
      <c r="A756" s="34" t="s">
        <v>89</v>
      </c>
      <c r="B756" s="53"/>
      <c r="C756" s="54"/>
      <c r="D756" s="54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7"/>
      <c r="R756" s="48"/>
    </row>
    <row r="757" spans="1:18" x14ac:dyDescent="0.25">
      <c r="A757" s="34" t="s">
        <v>90</v>
      </c>
      <c r="B757" s="53"/>
      <c r="C757" s="54"/>
      <c r="D757" s="54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7"/>
      <c r="R757" s="48"/>
    </row>
    <row r="758" spans="1:18" x14ac:dyDescent="0.25">
      <c r="A758" s="34" t="s">
        <v>103</v>
      </c>
      <c r="B758" s="53"/>
      <c r="C758" s="54"/>
      <c r="D758" s="54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7"/>
      <c r="R758" s="48"/>
    </row>
    <row r="759" spans="1:18" x14ac:dyDescent="0.25">
      <c r="A759" s="34" t="s">
        <v>32</v>
      </c>
      <c r="B759" s="53"/>
      <c r="C759" s="54"/>
      <c r="D759" s="54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7"/>
      <c r="R759" s="48"/>
    </row>
    <row r="760" spans="1:18" x14ac:dyDescent="0.25">
      <c r="A760" s="34" t="s">
        <v>35</v>
      </c>
      <c r="B760" s="53"/>
      <c r="C760" s="54"/>
      <c r="D760" s="54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7"/>
      <c r="R760" s="48"/>
    </row>
    <row r="761" spans="1:18" x14ac:dyDescent="0.25">
      <c r="A761" s="34" t="s">
        <v>59</v>
      </c>
      <c r="B761" s="53"/>
      <c r="C761" s="54"/>
      <c r="D761" s="54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7"/>
      <c r="R761" s="48"/>
    </row>
    <row r="762" spans="1:18" x14ac:dyDescent="0.25">
      <c r="A762" s="34" t="s">
        <v>33</v>
      </c>
      <c r="B762" s="53"/>
      <c r="C762" s="54">
        <v>3</v>
      </c>
      <c r="D762" s="54"/>
      <c r="E762" s="45">
        <v>3</v>
      </c>
      <c r="F762" s="45">
        <v>3</v>
      </c>
      <c r="G762" s="45">
        <v>3</v>
      </c>
      <c r="H762" s="45"/>
      <c r="I762" s="45">
        <v>1</v>
      </c>
      <c r="J762" s="45"/>
      <c r="K762" s="45">
        <v>2</v>
      </c>
      <c r="L762" s="45"/>
      <c r="M762" s="45"/>
      <c r="N762" s="45"/>
      <c r="O762" s="45"/>
      <c r="P762" s="45"/>
      <c r="Q762" s="47"/>
      <c r="R762" s="48"/>
    </row>
    <row r="763" spans="1:18" ht="15.75" thickBot="1" x14ac:dyDescent="0.3">
      <c r="A763" s="35" t="s">
        <v>7</v>
      </c>
      <c r="B763" s="55">
        <v>20</v>
      </c>
      <c r="C763" s="56">
        <f>SUM(C726:C762)</f>
        <v>110</v>
      </c>
      <c r="D763" s="56">
        <f t="shared" ref="D763:R763" si="47">SUM(D726:D762)</f>
        <v>57</v>
      </c>
      <c r="E763" s="56">
        <f t="shared" si="47"/>
        <v>53</v>
      </c>
      <c r="F763" s="56">
        <f t="shared" si="47"/>
        <v>110</v>
      </c>
      <c r="G763" s="56">
        <f t="shared" si="47"/>
        <v>110</v>
      </c>
      <c r="H763" s="56">
        <f t="shared" si="47"/>
        <v>4</v>
      </c>
      <c r="I763" s="56">
        <f t="shared" si="47"/>
        <v>78</v>
      </c>
      <c r="J763" s="56">
        <f t="shared" si="47"/>
        <v>0</v>
      </c>
      <c r="K763" s="56">
        <f t="shared" si="47"/>
        <v>28</v>
      </c>
      <c r="L763" s="56">
        <f t="shared" si="47"/>
        <v>0</v>
      </c>
      <c r="M763" s="56">
        <f t="shared" si="47"/>
        <v>0</v>
      </c>
      <c r="N763" s="56">
        <f t="shared" si="47"/>
        <v>129000</v>
      </c>
      <c r="O763" s="56">
        <f t="shared" si="47"/>
        <v>45000</v>
      </c>
      <c r="P763" s="56">
        <f t="shared" si="47"/>
        <v>47500</v>
      </c>
      <c r="Q763" s="56">
        <f t="shared" si="47"/>
        <v>41500</v>
      </c>
      <c r="R763" s="56">
        <f t="shared" si="47"/>
        <v>41500</v>
      </c>
    </row>
    <row r="764" spans="1:18" ht="18" x14ac:dyDescent="0.25">
      <c r="A764" s="6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</row>
    <row r="765" spans="1:18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</row>
    <row r="766" spans="1:18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8"/>
      <c r="M766" s="8"/>
      <c r="N766" s="8"/>
      <c r="O766" s="8"/>
      <c r="P766" s="8"/>
      <c r="Q766" s="8"/>
    </row>
    <row r="767" spans="1:18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8"/>
      <c r="M767" s="8"/>
      <c r="N767" s="8"/>
      <c r="O767" s="8"/>
      <c r="P767" s="8"/>
      <c r="Q767" s="8"/>
    </row>
    <row r="768" spans="1:18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8"/>
      <c r="M768" s="8"/>
      <c r="N768" s="8"/>
      <c r="O768" s="8"/>
      <c r="P768" s="8"/>
      <c r="Q768" s="8"/>
    </row>
    <row r="769" spans="1:17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8"/>
      <c r="M769" s="8"/>
      <c r="N769" s="8"/>
      <c r="O769" s="8"/>
      <c r="P769" s="8"/>
      <c r="Q769" s="8"/>
    </row>
    <row r="770" spans="1:17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8"/>
      <c r="M770" s="8"/>
      <c r="N770" s="8"/>
      <c r="O770" s="8"/>
      <c r="P770" s="8"/>
      <c r="Q770" s="8"/>
    </row>
    <row r="771" spans="1:17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8"/>
      <c r="M771" s="8"/>
      <c r="N771" s="8"/>
      <c r="O771" s="8"/>
      <c r="P771" s="8"/>
      <c r="Q771" s="8"/>
    </row>
    <row r="772" spans="1:17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8"/>
      <c r="M772" s="8"/>
      <c r="N772" s="8"/>
      <c r="O772" s="8"/>
      <c r="P772" s="8"/>
      <c r="Q772" s="8"/>
    </row>
    <row r="773" spans="1:17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8"/>
      <c r="M773" s="8"/>
      <c r="N773" s="8"/>
      <c r="O773" s="8"/>
      <c r="P773" s="8"/>
      <c r="Q773" s="8"/>
    </row>
    <row r="774" spans="1:17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8"/>
      <c r="M774" s="8"/>
      <c r="N774" s="8"/>
      <c r="O774" s="8"/>
      <c r="P774" s="8"/>
      <c r="Q774" s="8"/>
    </row>
    <row r="775" spans="1:17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8"/>
      <c r="M775" s="8"/>
      <c r="N775" s="8"/>
      <c r="O775" s="8"/>
      <c r="P775" s="8"/>
      <c r="Q775" s="8"/>
    </row>
    <row r="776" spans="1:17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8"/>
      <c r="M776" s="8"/>
      <c r="N776" s="8"/>
      <c r="O776" s="8"/>
      <c r="P776" s="8"/>
      <c r="Q776" s="8"/>
    </row>
    <row r="777" spans="1:17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8"/>
      <c r="M777" s="8"/>
      <c r="N777" s="8"/>
      <c r="O777" s="8"/>
      <c r="P777" s="8"/>
      <c r="Q777" s="8"/>
    </row>
    <row r="778" spans="1:17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8"/>
      <c r="M778" s="8"/>
      <c r="N778" s="8"/>
      <c r="O778" s="8"/>
      <c r="P778" s="8"/>
      <c r="Q778" s="8"/>
    </row>
    <row r="779" spans="1:17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8"/>
      <c r="M779" s="8"/>
      <c r="N779" s="8"/>
      <c r="O779" s="8"/>
      <c r="P779" s="8"/>
      <c r="Q779" s="8"/>
    </row>
    <row r="780" spans="1:17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8"/>
      <c r="M780" s="8"/>
      <c r="N780" s="8"/>
      <c r="O780" s="8"/>
      <c r="P780" s="8"/>
      <c r="Q780" s="8"/>
    </row>
    <row r="781" spans="1:17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8"/>
      <c r="M781" s="8"/>
      <c r="N781" s="8"/>
      <c r="O781" s="8"/>
      <c r="P781" s="8"/>
      <c r="Q781" s="8"/>
    </row>
    <row r="782" spans="1:17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8"/>
      <c r="M782" s="8"/>
      <c r="N782" s="8"/>
      <c r="O782" s="8"/>
      <c r="P782" s="8"/>
      <c r="Q782" s="8"/>
    </row>
    <row r="783" spans="1:17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8"/>
      <c r="M783" s="8"/>
      <c r="N783" s="8"/>
      <c r="O783" s="8"/>
      <c r="P783" s="8"/>
      <c r="Q783" s="8"/>
    </row>
    <row r="784" spans="1:17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8"/>
      <c r="M784" s="8"/>
      <c r="N784" s="8"/>
      <c r="O784" s="8"/>
      <c r="P784" s="8"/>
      <c r="Q784" s="8"/>
    </row>
    <row r="785" spans="1:17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8"/>
      <c r="M785" s="8"/>
      <c r="N785" s="8"/>
      <c r="O785" s="8"/>
      <c r="P785" s="8"/>
      <c r="Q785" s="8"/>
    </row>
    <row r="786" spans="1:17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8"/>
      <c r="M786" s="8"/>
      <c r="N786" s="8"/>
      <c r="O786" s="8"/>
      <c r="P786" s="8"/>
      <c r="Q786" s="8"/>
    </row>
    <row r="787" spans="1:17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8"/>
      <c r="M787" s="8"/>
      <c r="N787" s="8"/>
      <c r="O787" s="8"/>
      <c r="P787" s="8"/>
      <c r="Q787" s="8"/>
    </row>
    <row r="788" spans="1:17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8"/>
      <c r="M788" s="8"/>
      <c r="N788" s="8"/>
      <c r="O788" s="8"/>
      <c r="P788" s="8"/>
      <c r="Q788" s="8"/>
    </row>
    <row r="789" spans="1:17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8"/>
      <c r="M789" s="8"/>
      <c r="N789" s="8"/>
      <c r="O789" s="8"/>
      <c r="P789" s="8"/>
      <c r="Q789" s="8"/>
    </row>
    <row r="790" spans="1:17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8"/>
      <c r="M790" s="8"/>
      <c r="N790" s="8"/>
      <c r="O790" s="8"/>
      <c r="P790" s="8"/>
      <c r="Q790" s="8"/>
    </row>
    <row r="791" spans="1:17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8"/>
      <c r="M791" s="8"/>
      <c r="N791" s="8"/>
      <c r="O791" s="8"/>
      <c r="P791" s="8"/>
      <c r="Q791" s="8"/>
    </row>
    <row r="792" spans="1:17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8"/>
      <c r="M792" s="8"/>
      <c r="N792" s="8"/>
      <c r="O792" s="8"/>
      <c r="P792" s="8"/>
      <c r="Q792" s="8"/>
    </row>
    <row r="793" spans="1:17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8"/>
      <c r="M793" s="8"/>
      <c r="N793" s="8"/>
      <c r="O793" s="8"/>
      <c r="P793" s="8"/>
      <c r="Q793" s="8"/>
    </row>
    <row r="794" spans="1:17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8"/>
      <c r="M794" s="8"/>
      <c r="N794" s="8"/>
      <c r="O794" s="8"/>
      <c r="P794" s="8"/>
      <c r="Q794" s="8"/>
    </row>
    <row r="795" spans="1:17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8"/>
      <c r="M795" s="8"/>
      <c r="N795" s="8"/>
      <c r="O795" s="8"/>
      <c r="P795" s="8"/>
      <c r="Q795" s="8"/>
    </row>
    <row r="796" spans="1:17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8"/>
      <c r="M796" s="8"/>
      <c r="N796" s="8"/>
      <c r="O796" s="8"/>
      <c r="P796" s="8"/>
      <c r="Q796" s="8"/>
    </row>
    <row r="797" spans="1:17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8"/>
      <c r="M797" s="8"/>
      <c r="N797" s="8"/>
      <c r="O797" s="8"/>
      <c r="P797" s="8"/>
      <c r="Q797" s="8"/>
    </row>
    <row r="798" spans="1:17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8"/>
      <c r="M798" s="8"/>
      <c r="N798" s="8"/>
      <c r="O798" s="8"/>
      <c r="P798" s="8"/>
      <c r="Q798" s="8"/>
    </row>
    <row r="799" spans="1:17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8"/>
      <c r="M799" s="8"/>
      <c r="N799" s="8"/>
      <c r="O799" s="8"/>
      <c r="P799" s="8"/>
      <c r="Q799" s="8"/>
    </row>
    <row r="800" spans="1:17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8"/>
      <c r="M800" s="8"/>
      <c r="N800" s="8"/>
      <c r="O800" s="8"/>
      <c r="P800" s="8"/>
      <c r="Q800" s="8"/>
    </row>
    <row r="801" spans="1:17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8"/>
      <c r="M801" s="8"/>
      <c r="N801" s="8"/>
      <c r="O801" s="8"/>
      <c r="P801" s="8"/>
      <c r="Q801" s="8"/>
    </row>
    <row r="802" spans="1:17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8"/>
      <c r="M802" s="8"/>
      <c r="N802" s="8"/>
      <c r="O802" s="8"/>
      <c r="P802" s="8"/>
      <c r="Q802" s="8"/>
    </row>
    <row r="803" spans="1:17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8"/>
      <c r="M803" s="8"/>
      <c r="N803" s="8"/>
      <c r="O803" s="8"/>
      <c r="P803" s="8"/>
      <c r="Q803" s="8"/>
    </row>
    <row r="804" spans="1:17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8"/>
      <c r="M804" s="8"/>
      <c r="N804" s="8"/>
      <c r="O804" s="8"/>
      <c r="P804" s="8"/>
      <c r="Q804" s="8"/>
    </row>
    <row r="805" spans="1:17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8"/>
      <c r="M805" s="8"/>
      <c r="N805" s="8"/>
      <c r="O805" s="8"/>
      <c r="P805" s="8"/>
      <c r="Q805" s="8"/>
    </row>
    <row r="806" spans="1:17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8"/>
      <c r="M806" s="8"/>
      <c r="N806" s="8"/>
      <c r="O806" s="8"/>
      <c r="P806" s="8"/>
      <c r="Q806" s="8"/>
    </row>
    <row r="807" spans="1:17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8"/>
      <c r="M807" s="8"/>
      <c r="N807" s="8"/>
      <c r="O807" s="8"/>
      <c r="P807" s="8"/>
      <c r="Q807" s="8"/>
    </row>
    <row r="808" spans="1:17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8"/>
      <c r="M808" s="8"/>
      <c r="N808" s="8"/>
      <c r="O808" s="8"/>
      <c r="P808" s="8"/>
      <c r="Q808" s="8"/>
    </row>
    <row r="809" spans="1:17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8"/>
      <c r="M809" s="8"/>
      <c r="N809" s="8"/>
      <c r="O809" s="8"/>
      <c r="P809" s="8"/>
      <c r="Q809" s="8"/>
    </row>
    <row r="810" spans="1:17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8"/>
      <c r="M810" s="8"/>
      <c r="N810" s="8"/>
      <c r="O810" s="8"/>
      <c r="P810" s="8"/>
      <c r="Q810" s="8"/>
    </row>
    <row r="811" spans="1:17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8"/>
      <c r="M811" s="8"/>
      <c r="N811" s="8"/>
      <c r="O811" s="8"/>
      <c r="P811" s="8"/>
      <c r="Q811" s="8"/>
    </row>
    <row r="812" spans="1:17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8"/>
      <c r="M812" s="8"/>
      <c r="N812" s="8"/>
      <c r="O812" s="8"/>
      <c r="P812" s="8"/>
      <c r="Q812" s="8"/>
    </row>
    <row r="813" spans="1:17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8"/>
      <c r="M813" s="8"/>
      <c r="N813" s="8"/>
      <c r="O813" s="8"/>
      <c r="P813" s="8"/>
      <c r="Q813" s="8"/>
    </row>
    <row r="814" spans="1:17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8"/>
      <c r="M814" s="8"/>
      <c r="N814" s="8"/>
      <c r="O814" s="8"/>
      <c r="P814" s="8"/>
      <c r="Q814" s="8"/>
    </row>
    <row r="815" spans="1:17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8"/>
      <c r="M815" s="8"/>
      <c r="N815" s="8"/>
      <c r="O815" s="8"/>
      <c r="P815" s="8"/>
      <c r="Q815" s="8"/>
    </row>
    <row r="816" spans="1:17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8"/>
      <c r="M816" s="8"/>
      <c r="N816" s="8"/>
      <c r="O816" s="8"/>
      <c r="P816" s="8"/>
      <c r="Q816" s="8"/>
    </row>
    <row r="817" spans="1:17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8"/>
      <c r="M817" s="8"/>
      <c r="N817" s="8"/>
      <c r="O817" s="8"/>
      <c r="P817" s="8"/>
      <c r="Q817" s="8"/>
    </row>
    <row r="818" spans="1:17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8"/>
      <c r="M818" s="8"/>
      <c r="N818" s="8"/>
      <c r="O818" s="8"/>
      <c r="P818" s="8"/>
      <c r="Q818" s="8"/>
    </row>
    <row r="819" spans="1:17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8"/>
      <c r="M819" s="8"/>
      <c r="N819" s="8"/>
      <c r="O819" s="8"/>
      <c r="P819" s="8"/>
      <c r="Q819" s="8"/>
    </row>
    <row r="820" spans="1:17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8"/>
      <c r="M820" s="8"/>
      <c r="N820" s="8"/>
      <c r="O820" s="8"/>
      <c r="P820" s="8"/>
      <c r="Q820" s="8"/>
    </row>
    <row r="821" spans="1:17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8"/>
      <c r="M821" s="8"/>
      <c r="N821" s="8"/>
      <c r="O821" s="8"/>
      <c r="P821" s="8"/>
      <c r="Q821" s="8"/>
    </row>
    <row r="822" spans="1:17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8"/>
      <c r="M822" s="8"/>
      <c r="N822" s="8"/>
      <c r="O822" s="8"/>
      <c r="P822" s="8"/>
      <c r="Q822" s="8"/>
    </row>
    <row r="823" spans="1:17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8"/>
      <c r="M823" s="8"/>
      <c r="N823" s="8"/>
      <c r="O823" s="8"/>
      <c r="P823" s="8"/>
      <c r="Q823" s="8"/>
    </row>
    <row r="824" spans="1:17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8"/>
      <c r="M824" s="8"/>
      <c r="N824" s="8"/>
      <c r="O824" s="8"/>
      <c r="P824" s="8"/>
      <c r="Q824" s="8"/>
    </row>
    <row r="825" spans="1:17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8"/>
      <c r="M825" s="8"/>
      <c r="N825" s="8"/>
      <c r="O825" s="8"/>
      <c r="P825" s="8"/>
      <c r="Q825" s="8"/>
    </row>
    <row r="826" spans="1:17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8"/>
      <c r="M826" s="8"/>
      <c r="N826" s="8"/>
      <c r="O826" s="8"/>
      <c r="P826" s="8"/>
      <c r="Q826" s="8"/>
    </row>
    <row r="827" spans="1:17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8"/>
      <c r="M827" s="8"/>
      <c r="N827" s="8"/>
      <c r="O827" s="8"/>
      <c r="P827" s="8"/>
      <c r="Q827" s="8"/>
    </row>
    <row r="828" spans="1:17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8"/>
      <c r="M828" s="8"/>
      <c r="N828" s="8"/>
      <c r="O828" s="8"/>
      <c r="P828" s="8"/>
      <c r="Q828" s="8"/>
    </row>
    <row r="829" spans="1:17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8"/>
      <c r="M829" s="8"/>
      <c r="N829" s="8"/>
      <c r="O829" s="8"/>
      <c r="P829" s="8"/>
      <c r="Q829" s="8"/>
    </row>
    <row r="830" spans="1:17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8"/>
      <c r="M830" s="8"/>
      <c r="N830" s="8"/>
      <c r="O830" s="8"/>
      <c r="P830" s="8"/>
      <c r="Q830" s="8"/>
    </row>
    <row r="831" spans="1:17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8"/>
      <c r="M831" s="8"/>
      <c r="N831" s="8"/>
      <c r="O831" s="8"/>
      <c r="P831" s="8"/>
      <c r="Q831" s="8"/>
    </row>
    <row r="832" spans="1:17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8"/>
      <c r="M832" s="8"/>
      <c r="N832" s="8"/>
      <c r="O832" s="8"/>
      <c r="P832" s="8"/>
      <c r="Q832" s="8"/>
    </row>
    <row r="833" spans="1:17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8"/>
      <c r="M833" s="8"/>
      <c r="N833" s="8"/>
      <c r="O833" s="8"/>
      <c r="P833" s="8"/>
      <c r="Q833" s="8"/>
    </row>
    <row r="834" spans="1:17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8"/>
      <c r="M834" s="8"/>
      <c r="N834" s="8"/>
      <c r="O834" s="8"/>
      <c r="P834" s="8"/>
      <c r="Q834" s="8"/>
    </row>
    <row r="835" spans="1:17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8"/>
      <c r="M835" s="8"/>
      <c r="N835" s="8"/>
      <c r="O835" s="8"/>
      <c r="P835" s="8"/>
      <c r="Q835" s="8"/>
    </row>
    <row r="836" spans="1:17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8"/>
      <c r="M836" s="8"/>
      <c r="N836" s="8"/>
      <c r="O836" s="8"/>
      <c r="P836" s="8"/>
      <c r="Q836" s="8"/>
    </row>
    <row r="837" spans="1:17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8"/>
      <c r="M837" s="8"/>
      <c r="N837" s="8"/>
      <c r="O837" s="8"/>
      <c r="P837" s="8"/>
      <c r="Q837" s="8"/>
    </row>
    <row r="838" spans="1:17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8"/>
      <c r="M838" s="8"/>
      <c r="N838" s="8"/>
      <c r="O838" s="8"/>
      <c r="P838" s="8"/>
      <c r="Q838" s="8"/>
    </row>
    <row r="839" spans="1:17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8"/>
      <c r="M839" s="8"/>
      <c r="N839" s="8"/>
      <c r="O839" s="8"/>
      <c r="P839" s="8"/>
      <c r="Q839" s="8"/>
    </row>
    <row r="840" spans="1:17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8"/>
      <c r="M840" s="8"/>
      <c r="N840" s="8"/>
      <c r="O840" s="8"/>
      <c r="P840" s="8"/>
      <c r="Q840" s="8"/>
    </row>
    <row r="841" spans="1:17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8"/>
      <c r="M841" s="8"/>
      <c r="N841" s="8"/>
      <c r="O841" s="8"/>
      <c r="P841" s="8"/>
      <c r="Q841" s="8"/>
    </row>
    <row r="842" spans="1:17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8"/>
      <c r="M842" s="8"/>
      <c r="N842" s="8"/>
      <c r="O842" s="8"/>
      <c r="P842" s="8"/>
      <c r="Q842" s="8"/>
    </row>
    <row r="843" spans="1:17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8"/>
      <c r="M843" s="8"/>
      <c r="N843" s="8"/>
      <c r="O843" s="8"/>
      <c r="P843" s="8"/>
      <c r="Q843" s="8"/>
    </row>
    <row r="844" spans="1:17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8"/>
      <c r="M844" s="8"/>
      <c r="N844" s="8"/>
      <c r="O844" s="8"/>
      <c r="P844" s="8"/>
      <c r="Q844" s="8"/>
    </row>
    <row r="845" spans="1:17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8"/>
      <c r="M845" s="8"/>
      <c r="N845" s="8"/>
      <c r="O845" s="8"/>
      <c r="P845" s="8"/>
      <c r="Q845" s="8"/>
    </row>
    <row r="846" spans="1:17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8"/>
      <c r="M846" s="8"/>
      <c r="N846" s="8"/>
      <c r="O846" s="8"/>
      <c r="P846" s="8"/>
      <c r="Q846" s="8"/>
    </row>
    <row r="847" spans="1:17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8"/>
      <c r="M847" s="8"/>
      <c r="N847" s="8"/>
      <c r="O847" s="8"/>
      <c r="P847" s="8"/>
      <c r="Q847" s="8"/>
    </row>
    <row r="848" spans="1:17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8"/>
      <c r="M848" s="8"/>
      <c r="N848" s="8"/>
      <c r="O848" s="8"/>
      <c r="P848" s="8"/>
      <c r="Q848" s="8"/>
    </row>
    <row r="849" spans="1:17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8"/>
      <c r="M849" s="8"/>
      <c r="N849" s="8"/>
      <c r="O849" s="8"/>
      <c r="P849" s="8"/>
      <c r="Q849" s="8"/>
    </row>
    <row r="850" spans="1:17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8"/>
      <c r="M850" s="8"/>
      <c r="N850" s="8"/>
      <c r="O850" s="8"/>
      <c r="P850" s="8"/>
      <c r="Q850" s="8"/>
    </row>
    <row r="851" spans="1:17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8"/>
      <c r="M851" s="8"/>
      <c r="N851" s="8"/>
      <c r="O851" s="8"/>
      <c r="P851" s="8"/>
      <c r="Q851" s="8"/>
    </row>
    <row r="852" spans="1:17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8"/>
      <c r="M852" s="8"/>
      <c r="N852" s="8"/>
      <c r="O852" s="8"/>
      <c r="P852" s="8"/>
      <c r="Q852" s="8"/>
    </row>
    <row r="853" spans="1:17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8"/>
      <c r="M853" s="8"/>
      <c r="N853" s="8"/>
      <c r="O853" s="8"/>
      <c r="P853" s="8"/>
      <c r="Q853" s="8"/>
    </row>
    <row r="854" spans="1:17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8"/>
      <c r="M854" s="8"/>
      <c r="N854" s="8"/>
      <c r="O854" s="8"/>
      <c r="P854" s="8"/>
      <c r="Q854" s="8"/>
    </row>
    <row r="855" spans="1:17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8"/>
      <c r="M855" s="8"/>
      <c r="N855" s="8"/>
      <c r="O855" s="8"/>
      <c r="P855" s="8"/>
      <c r="Q855" s="8"/>
    </row>
    <row r="856" spans="1:17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8"/>
      <c r="M856" s="8"/>
      <c r="N856" s="8"/>
      <c r="O856" s="8"/>
      <c r="P856" s="8"/>
      <c r="Q856" s="8"/>
    </row>
    <row r="857" spans="1:17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8"/>
      <c r="M857" s="8"/>
      <c r="N857" s="8"/>
      <c r="O857" s="8"/>
      <c r="P857" s="8"/>
      <c r="Q857" s="8"/>
    </row>
    <row r="858" spans="1:17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8"/>
      <c r="M858" s="8"/>
      <c r="N858" s="8"/>
      <c r="O858" s="8"/>
      <c r="P858" s="8"/>
      <c r="Q858" s="8"/>
    </row>
    <row r="859" spans="1:17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8"/>
      <c r="M859" s="8"/>
      <c r="N859" s="8"/>
      <c r="O859" s="8"/>
      <c r="P859" s="8"/>
      <c r="Q859" s="8"/>
    </row>
    <row r="860" spans="1:17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8"/>
      <c r="M860" s="8"/>
      <c r="N860" s="8"/>
      <c r="O860" s="8"/>
      <c r="P860" s="8"/>
      <c r="Q860" s="8"/>
    </row>
    <row r="861" spans="1:17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8"/>
      <c r="M861" s="8"/>
      <c r="N861" s="8"/>
      <c r="O861" s="8"/>
      <c r="P861" s="8"/>
      <c r="Q861" s="8"/>
    </row>
    <row r="862" spans="1:17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8"/>
      <c r="M862" s="8"/>
      <c r="N862" s="8"/>
      <c r="O862" s="8"/>
      <c r="P862" s="8"/>
      <c r="Q862" s="8"/>
    </row>
    <row r="863" spans="1:17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8"/>
      <c r="M863" s="8"/>
      <c r="N863" s="8"/>
      <c r="O863" s="8"/>
      <c r="P863" s="8"/>
      <c r="Q863" s="8"/>
    </row>
    <row r="864" spans="1:17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8"/>
      <c r="M864" s="8"/>
      <c r="N864" s="8"/>
      <c r="O864" s="8"/>
      <c r="P864" s="8"/>
      <c r="Q864" s="8"/>
    </row>
    <row r="865" spans="1:17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8"/>
      <c r="M865" s="8"/>
      <c r="N865" s="8"/>
      <c r="O865" s="8"/>
      <c r="P865" s="8"/>
      <c r="Q865" s="8"/>
    </row>
    <row r="866" spans="1:17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8"/>
      <c r="M866" s="8"/>
      <c r="N866" s="8"/>
      <c r="O866" s="8"/>
      <c r="P866" s="8"/>
      <c r="Q866" s="8"/>
    </row>
    <row r="867" spans="1:17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8"/>
      <c r="M867" s="8"/>
      <c r="N867" s="8"/>
      <c r="O867" s="8"/>
      <c r="P867" s="8"/>
      <c r="Q867" s="8"/>
    </row>
    <row r="868" spans="1:17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8"/>
      <c r="M868" s="8"/>
      <c r="N868" s="8"/>
      <c r="O868" s="8"/>
      <c r="P868" s="8"/>
      <c r="Q868" s="8"/>
    </row>
    <row r="869" spans="1:17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8"/>
      <c r="M869" s="8"/>
      <c r="N869" s="8"/>
      <c r="O869" s="8"/>
      <c r="P869" s="8"/>
      <c r="Q869" s="8"/>
    </row>
    <row r="870" spans="1:17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8"/>
      <c r="M870" s="8"/>
      <c r="N870" s="8"/>
      <c r="O870" s="8"/>
      <c r="P870" s="8"/>
      <c r="Q870" s="8"/>
    </row>
    <row r="871" spans="1:17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8"/>
      <c r="M871" s="8"/>
      <c r="N871" s="8"/>
      <c r="O871" s="8"/>
      <c r="P871" s="8"/>
      <c r="Q871" s="8"/>
    </row>
    <row r="872" spans="1:17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8"/>
      <c r="M872" s="8"/>
      <c r="N872" s="8"/>
      <c r="O872" s="8"/>
      <c r="P872" s="8"/>
      <c r="Q872" s="8"/>
    </row>
    <row r="873" spans="1:17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8"/>
      <c r="M873" s="8"/>
      <c r="N873" s="8"/>
      <c r="O873" s="8"/>
      <c r="P873" s="8"/>
      <c r="Q873" s="8"/>
    </row>
    <row r="874" spans="1:17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8"/>
      <c r="M874" s="8"/>
      <c r="N874" s="8"/>
      <c r="O874" s="8"/>
      <c r="P874" s="8"/>
      <c r="Q874" s="8"/>
    </row>
    <row r="875" spans="1:17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8"/>
      <c r="M875" s="8"/>
      <c r="N875" s="8"/>
      <c r="O875" s="8"/>
      <c r="P875" s="8"/>
      <c r="Q875" s="8"/>
    </row>
    <row r="876" spans="1:17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8"/>
      <c r="M876" s="8"/>
      <c r="N876" s="8"/>
      <c r="O876" s="8"/>
      <c r="P876" s="8"/>
      <c r="Q876" s="8"/>
    </row>
    <row r="877" spans="1:17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8"/>
      <c r="M877" s="8"/>
      <c r="N877" s="8"/>
      <c r="O877" s="8"/>
      <c r="P877" s="8"/>
      <c r="Q877" s="8"/>
    </row>
    <row r="878" spans="1:17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8"/>
      <c r="M878" s="8"/>
      <c r="N878" s="8"/>
      <c r="O878" s="8"/>
      <c r="P878" s="8"/>
      <c r="Q878" s="8"/>
    </row>
    <row r="879" spans="1:17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8"/>
      <c r="M879" s="8"/>
      <c r="N879" s="8"/>
      <c r="O879" s="8"/>
      <c r="P879" s="8"/>
      <c r="Q879" s="8"/>
    </row>
    <row r="880" spans="1:17" x14ac:dyDescent="0.25">
      <c r="A880" s="14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5">
      <c r="A888" s="8"/>
    </row>
  </sheetData>
  <dataConsolidate/>
  <mergeCells count="13">
    <mergeCell ref="Q2:R3"/>
    <mergeCell ref="G3:G4"/>
    <mergeCell ref="H3:I3"/>
    <mergeCell ref="J3:K3"/>
    <mergeCell ref="A2:A4"/>
    <mergeCell ref="F2:F4"/>
    <mergeCell ref="B2:B4"/>
    <mergeCell ref="C2:E3"/>
    <mergeCell ref="G2:K2"/>
    <mergeCell ref="L2:L4"/>
    <mergeCell ref="M2:M4"/>
    <mergeCell ref="N2:N3"/>
    <mergeCell ref="O2:P3"/>
  </mergeCells>
  <phoneticPr fontId="10" type="noConversion"/>
  <printOptions horizontalCentered="1" verticalCentered="1"/>
  <pageMargins left="0" right="0" top="0" bottom="0" header="0" footer="0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K14" sqref="K14"/>
    </sheetView>
  </sheetViews>
  <sheetFormatPr defaultRowHeight="15" x14ac:dyDescent="0.25"/>
  <cols>
    <col min="1" max="1" width="50.5703125" customWidth="1"/>
    <col min="2" max="2" width="11.28515625" customWidth="1"/>
    <col min="3" max="3" width="12" customWidth="1"/>
    <col min="4" max="4" width="12.5703125" customWidth="1"/>
  </cols>
  <sheetData>
    <row r="1" spans="1:5" ht="33" customHeight="1" x14ac:dyDescent="0.3">
      <c r="A1" s="94" t="s">
        <v>10</v>
      </c>
      <c r="B1" s="92">
        <f>'свод МР'!D5</f>
        <v>101</v>
      </c>
      <c r="C1" s="84">
        <f>'[1]свод МР'!D5</f>
        <v>50</v>
      </c>
      <c r="D1" s="85">
        <f t="shared" ref="D1:D18" si="0">B1-C1</f>
        <v>51</v>
      </c>
    </row>
    <row r="2" spans="1:5" ht="32.25" customHeight="1" x14ac:dyDescent="0.3">
      <c r="A2" s="91" t="s">
        <v>11</v>
      </c>
      <c r="B2" s="92">
        <f>'свод МР'!D6</f>
        <v>103</v>
      </c>
      <c r="C2" s="84">
        <f>'[1]свод МР'!D6</f>
        <v>45</v>
      </c>
      <c r="D2" s="85">
        <f t="shared" si="0"/>
        <v>58</v>
      </c>
    </row>
    <row r="3" spans="1:5" ht="29.25" customHeight="1" x14ac:dyDescent="0.3">
      <c r="A3" s="91" t="s">
        <v>12</v>
      </c>
      <c r="B3" s="92">
        <f>'свод МР'!D7</f>
        <v>70</v>
      </c>
      <c r="C3" s="84">
        <f>'[1]свод МР'!D7</f>
        <v>16</v>
      </c>
      <c r="D3" s="85">
        <f t="shared" si="0"/>
        <v>54</v>
      </c>
    </row>
    <row r="4" spans="1:5" ht="33.75" customHeight="1" x14ac:dyDescent="0.3">
      <c r="A4" s="91" t="s">
        <v>13</v>
      </c>
      <c r="B4" s="92">
        <f>'свод МР'!D8</f>
        <v>432</v>
      </c>
      <c r="C4" s="84">
        <f>'[1]свод МР'!D8</f>
        <v>159</v>
      </c>
      <c r="D4" s="85">
        <f t="shared" si="0"/>
        <v>273</v>
      </c>
    </row>
    <row r="5" spans="1:5" ht="26.25" customHeight="1" x14ac:dyDescent="0.3">
      <c r="A5" s="91" t="s">
        <v>14</v>
      </c>
      <c r="B5" s="92">
        <v>169</v>
      </c>
      <c r="C5" s="84">
        <v>77</v>
      </c>
      <c r="D5" s="85">
        <f t="shared" si="0"/>
        <v>92</v>
      </c>
    </row>
    <row r="6" spans="1:5" ht="18" customHeight="1" x14ac:dyDescent="0.3">
      <c r="A6" s="91" t="s">
        <v>15</v>
      </c>
      <c r="B6" s="92">
        <f>'свод МР'!D10</f>
        <v>276</v>
      </c>
      <c r="C6" s="84">
        <f>'[1]свод МР'!D10</f>
        <v>145</v>
      </c>
      <c r="D6" s="85">
        <f t="shared" si="0"/>
        <v>131</v>
      </c>
    </row>
    <row r="7" spans="1:5" ht="25.5" customHeight="1" x14ac:dyDescent="0.3">
      <c r="A7" s="91" t="s">
        <v>16</v>
      </c>
      <c r="B7" s="92">
        <v>183</v>
      </c>
      <c r="C7" s="84">
        <v>132</v>
      </c>
      <c r="D7" s="85">
        <f t="shared" si="0"/>
        <v>51</v>
      </c>
      <c r="E7" s="14"/>
    </row>
    <row r="8" spans="1:5" ht="25.5" customHeight="1" x14ac:dyDescent="0.3">
      <c r="A8" s="91" t="s">
        <v>17</v>
      </c>
      <c r="B8" s="92">
        <v>96</v>
      </c>
      <c r="C8" s="86">
        <v>58</v>
      </c>
      <c r="D8" s="85">
        <f t="shared" si="0"/>
        <v>38</v>
      </c>
    </row>
    <row r="9" spans="1:5" ht="24" customHeight="1" x14ac:dyDescent="0.3">
      <c r="A9" s="91" t="s">
        <v>18</v>
      </c>
      <c r="B9" s="92">
        <v>140</v>
      </c>
      <c r="C9" s="84">
        <v>77</v>
      </c>
      <c r="D9" s="85">
        <f t="shared" si="0"/>
        <v>63</v>
      </c>
    </row>
    <row r="10" spans="1:5" ht="18.75" customHeight="1" x14ac:dyDescent="0.3">
      <c r="A10" s="91" t="s">
        <v>9</v>
      </c>
      <c r="B10" s="92">
        <v>108</v>
      </c>
      <c r="C10" s="87">
        <v>38</v>
      </c>
      <c r="D10" s="85">
        <f t="shared" si="0"/>
        <v>70</v>
      </c>
    </row>
    <row r="11" spans="1:5" ht="29.25" customHeight="1" x14ac:dyDescent="0.3">
      <c r="A11" s="91" t="s">
        <v>19</v>
      </c>
      <c r="B11" s="92">
        <f>'свод МР'!D15</f>
        <v>122</v>
      </c>
      <c r="C11" s="86">
        <f>'[1]свод МР'!D15</f>
        <v>50</v>
      </c>
      <c r="D11" s="85">
        <f t="shared" si="0"/>
        <v>72</v>
      </c>
    </row>
    <row r="12" spans="1:5" ht="24.75" customHeight="1" x14ac:dyDescent="0.3">
      <c r="A12" s="91" t="s">
        <v>20</v>
      </c>
      <c r="B12" s="92">
        <v>99</v>
      </c>
      <c r="C12" s="88">
        <f>'[1]свод МР'!D16</f>
        <v>42</v>
      </c>
      <c r="D12" s="85">
        <f t="shared" si="0"/>
        <v>57</v>
      </c>
    </row>
    <row r="13" spans="1:5" ht="26.25" customHeight="1" x14ac:dyDescent="0.3">
      <c r="A13" s="91" t="s">
        <v>21</v>
      </c>
      <c r="B13" s="92">
        <v>112</v>
      </c>
      <c r="C13" s="86">
        <f>'[1]свод МР'!D17</f>
        <v>50</v>
      </c>
      <c r="D13" s="85">
        <f t="shared" si="0"/>
        <v>62</v>
      </c>
    </row>
    <row r="14" spans="1:5" ht="24" customHeight="1" x14ac:dyDescent="0.3">
      <c r="A14" s="91" t="s">
        <v>22</v>
      </c>
      <c r="B14" s="92">
        <v>61</v>
      </c>
      <c r="C14" s="78">
        <f>'[1]свод МР'!D18</f>
        <v>30</v>
      </c>
      <c r="D14" s="85">
        <f t="shared" si="0"/>
        <v>31</v>
      </c>
    </row>
    <row r="15" spans="1:5" ht="26.25" customHeight="1" x14ac:dyDescent="0.3">
      <c r="A15" s="91" t="s">
        <v>23</v>
      </c>
      <c r="B15" s="92">
        <v>154</v>
      </c>
      <c r="C15" s="84">
        <f>'[1]свод МР'!D19</f>
        <v>56</v>
      </c>
      <c r="D15" s="85">
        <f t="shared" si="0"/>
        <v>98</v>
      </c>
    </row>
    <row r="16" spans="1:5" ht="25.5" customHeight="1" x14ac:dyDescent="0.3">
      <c r="A16" s="91" t="s">
        <v>24</v>
      </c>
      <c r="B16" s="92">
        <f>'свод МР'!D20</f>
        <v>103</v>
      </c>
      <c r="C16" s="84">
        <f>'[1]свод МР'!D20</f>
        <v>4</v>
      </c>
      <c r="D16" s="85">
        <f t="shared" si="0"/>
        <v>99</v>
      </c>
    </row>
    <row r="17" spans="1:4" ht="22.5" customHeight="1" x14ac:dyDescent="0.3">
      <c r="A17" s="91" t="s">
        <v>25</v>
      </c>
      <c r="B17" s="92">
        <f>'свод МР'!D21</f>
        <v>365</v>
      </c>
      <c r="C17" s="84">
        <f>'[1]свод МР'!D21</f>
        <v>195</v>
      </c>
      <c r="D17" s="85">
        <f t="shared" si="0"/>
        <v>170</v>
      </c>
    </row>
    <row r="18" spans="1:4" ht="31.5" customHeight="1" thickBot="1" x14ac:dyDescent="0.35">
      <c r="A18" s="96" t="s">
        <v>26</v>
      </c>
      <c r="B18" s="92">
        <f>'свод МР'!D22</f>
        <v>110</v>
      </c>
      <c r="C18" s="89">
        <f>'[1]свод МР'!D22</f>
        <v>54</v>
      </c>
      <c r="D18" s="85">
        <f t="shared" si="0"/>
        <v>56</v>
      </c>
    </row>
    <row r="19" spans="1:4" ht="24" customHeight="1" thickBot="1" x14ac:dyDescent="0.35">
      <c r="A19" s="79" t="s">
        <v>34</v>
      </c>
      <c r="B19" s="80" t="s">
        <v>118</v>
      </c>
      <c r="C19" s="80" t="s">
        <v>119</v>
      </c>
      <c r="D19" s="81" t="s">
        <v>120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 МР</vt:lpstr>
      <vt:lpstr>Постатейно</vt:lpstr>
      <vt:lpstr>Лист1</vt:lpstr>
      <vt:lpstr>'свод МР'!Заголовки_для_печати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Solovei</dc:creator>
  <cp:lastModifiedBy>Вероника Владимировна Соловей</cp:lastModifiedBy>
  <cp:lastPrinted>2023-02-01T08:47:36Z</cp:lastPrinted>
  <dcterms:created xsi:type="dcterms:W3CDTF">2013-09-06T09:22:54Z</dcterms:created>
  <dcterms:modified xsi:type="dcterms:W3CDTF">2023-07-21T07:22:15Z</dcterms:modified>
</cp:coreProperties>
</file>