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свод МР" sheetId="1" r:id="rId1"/>
    <sheet name="Постатейно" sheetId="2" r:id="rId2"/>
  </sheets>
  <definedNames>
    <definedName name="Print_Titles" localSheetId="0">'свод МР'!$3:$4</definedName>
  </definedNames>
  <calcPr calcId="145621"/>
</workbook>
</file>

<file path=xl/calcChain.xml><?xml version="1.0" encoding="utf-8"?>
<calcChain xmlns="http://schemas.openxmlformats.org/spreadsheetml/2006/main">
  <c r="Q259" i="2" l="1"/>
  <c r="C21" i="1" l="1"/>
  <c r="D21" i="2" l="1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C21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C20" i="2"/>
  <c r="N11" i="2"/>
  <c r="N13" i="2"/>
  <c r="N23" i="2"/>
  <c r="N24" i="2"/>
  <c r="N26" i="2"/>
  <c r="N25" i="2"/>
  <c r="N36" i="2"/>
  <c r="N35" i="2"/>
  <c r="N34" i="2"/>
  <c r="N33" i="2"/>
  <c r="N32" i="2"/>
  <c r="N31" i="2"/>
  <c r="N30" i="2"/>
  <c r="N29" i="2"/>
  <c r="N28" i="2"/>
  <c r="N27" i="2"/>
  <c r="N22" i="2"/>
  <c r="N19" i="2"/>
  <c r="N18" i="2"/>
  <c r="N17" i="2"/>
  <c r="N16" i="2"/>
  <c r="N15" i="2"/>
  <c r="N14" i="2"/>
  <c r="N12" i="2"/>
  <c r="N10" i="2"/>
  <c r="N6" i="2"/>
  <c r="N7" i="2"/>
  <c r="N8" i="2"/>
  <c r="N9" i="2"/>
  <c r="O5" i="2"/>
  <c r="P5" i="2"/>
  <c r="Q5" i="2"/>
  <c r="R5" i="2"/>
  <c r="C5" i="2"/>
  <c r="D5" i="2"/>
  <c r="E5" i="2"/>
  <c r="F5" i="2"/>
  <c r="G5" i="2"/>
  <c r="H5" i="2"/>
  <c r="I5" i="2"/>
  <c r="J5" i="2"/>
  <c r="K5" i="2"/>
  <c r="L5" i="2"/>
  <c r="M5" i="2"/>
  <c r="N5" i="2"/>
  <c r="R703" i="2" l="1"/>
  <c r="S22" i="1" s="1"/>
  <c r="Q703" i="2"/>
  <c r="R22" i="1" s="1"/>
  <c r="P703" i="2"/>
  <c r="Q22" i="1" s="1"/>
  <c r="O703" i="2"/>
  <c r="N703" i="2"/>
  <c r="O22" i="1" s="1"/>
  <c r="M703" i="2"/>
  <c r="L703" i="2"/>
  <c r="K703" i="2"/>
  <c r="J703" i="2"/>
  <c r="I703" i="2"/>
  <c r="H703" i="2"/>
  <c r="G703" i="2"/>
  <c r="F703" i="2"/>
  <c r="E703" i="2"/>
  <c r="F22" i="1" s="1"/>
  <c r="D703" i="2"/>
  <c r="E22" i="1" s="1"/>
  <c r="C703" i="2"/>
  <c r="D22" i="1" s="1"/>
  <c r="R666" i="2"/>
  <c r="S21" i="1" s="1"/>
  <c r="Q666" i="2"/>
  <c r="R21" i="1" s="1"/>
  <c r="P666" i="2"/>
  <c r="Q21" i="1" s="1"/>
  <c r="O666" i="2"/>
  <c r="N666" i="2"/>
  <c r="O21" i="1" s="1"/>
  <c r="M666" i="2"/>
  <c r="L666" i="2"/>
  <c r="K666" i="2"/>
  <c r="J666" i="2"/>
  <c r="K21" i="1" s="1"/>
  <c r="I666" i="2"/>
  <c r="J21" i="1" s="1"/>
  <c r="H666" i="2"/>
  <c r="G666" i="2"/>
  <c r="H21" i="1" s="1"/>
  <c r="F666" i="2"/>
  <c r="G21" i="1" s="1"/>
  <c r="E666" i="2"/>
  <c r="D666" i="2"/>
  <c r="E21" i="1" s="1"/>
  <c r="C666" i="2"/>
  <c r="R629" i="2"/>
  <c r="Q629" i="2"/>
  <c r="R20" i="1" s="1"/>
  <c r="P629" i="2"/>
  <c r="O629" i="2"/>
  <c r="P20" i="1" s="1"/>
  <c r="N629" i="2"/>
  <c r="M629" i="2"/>
  <c r="L629" i="2"/>
  <c r="K629" i="2"/>
  <c r="J629" i="2"/>
  <c r="I629" i="2"/>
  <c r="J20" i="1" s="1"/>
  <c r="H629" i="2"/>
  <c r="G629" i="2"/>
  <c r="H20" i="1" s="1"/>
  <c r="F629" i="2"/>
  <c r="G20" i="1" s="1"/>
  <c r="E629" i="2"/>
  <c r="D629" i="2"/>
  <c r="C629" i="2"/>
  <c r="D20" i="1" s="1"/>
  <c r="R592" i="2"/>
  <c r="S19" i="1" s="1"/>
  <c r="Q592" i="2"/>
  <c r="R19" i="1" s="1"/>
  <c r="P592" i="2"/>
  <c r="Q19" i="1" s="1"/>
  <c r="O592" i="2"/>
  <c r="P19" i="1" s="1"/>
  <c r="N592" i="2"/>
  <c r="M592" i="2"/>
  <c r="L592" i="2"/>
  <c r="M19" i="1" s="1"/>
  <c r="K592" i="2"/>
  <c r="L19" i="1" s="1"/>
  <c r="J592" i="2"/>
  <c r="K19" i="1" s="1"/>
  <c r="I592" i="2"/>
  <c r="J19" i="1" s="1"/>
  <c r="H592" i="2"/>
  <c r="I19" i="1" s="1"/>
  <c r="G592" i="2"/>
  <c r="H19" i="1" s="1"/>
  <c r="F592" i="2"/>
  <c r="G19" i="1" s="1"/>
  <c r="E592" i="2"/>
  <c r="F19" i="1" s="1"/>
  <c r="D592" i="2"/>
  <c r="E19" i="1" s="1"/>
  <c r="C592" i="2"/>
  <c r="D19" i="1" s="1"/>
  <c r="R555" i="2"/>
  <c r="Q555" i="2"/>
  <c r="R18" i="1" s="1"/>
  <c r="P555" i="2"/>
  <c r="O555" i="2"/>
  <c r="N555" i="2"/>
  <c r="M555" i="2"/>
  <c r="N18" i="1" s="1"/>
  <c r="L555" i="2"/>
  <c r="M18" i="1" s="1"/>
  <c r="K555" i="2"/>
  <c r="J555" i="2"/>
  <c r="K18" i="1" s="1"/>
  <c r="I555" i="2"/>
  <c r="H555" i="2"/>
  <c r="I18" i="1" s="1"/>
  <c r="G555" i="2"/>
  <c r="F555" i="2"/>
  <c r="E555" i="2"/>
  <c r="D555" i="2"/>
  <c r="E18" i="1" s="1"/>
  <c r="C555" i="2"/>
  <c r="R518" i="2"/>
  <c r="Q518" i="2"/>
  <c r="P518" i="2"/>
  <c r="Q17" i="1" s="1"/>
  <c r="O518" i="2"/>
  <c r="P17" i="1" s="1"/>
  <c r="N518" i="2"/>
  <c r="M518" i="2"/>
  <c r="L518" i="2"/>
  <c r="K518" i="2"/>
  <c r="J518" i="2"/>
  <c r="I518" i="2"/>
  <c r="J17" i="1" s="1"/>
  <c r="H518" i="2"/>
  <c r="G518" i="2"/>
  <c r="H17" i="1" s="1"/>
  <c r="F518" i="2"/>
  <c r="E518" i="2"/>
  <c r="F17" i="1" s="1"/>
  <c r="D518" i="2"/>
  <c r="E17" i="1" s="1"/>
  <c r="C518" i="2"/>
  <c r="R481" i="2"/>
  <c r="S16" i="1" s="1"/>
  <c r="Q481" i="2"/>
  <c r="R16" i="1" s="1"/>
  <c r="P481" i="2"/>
  <c r="O481" i="2"/>
  <c r="N481" i="2"/>
  <c r="M481" i="2"/>
  <c r="L481" i="2"/>
  <c r="K481" i="2"/>
  <c r="L16" i="1" s="1"/>
  <c r="J481" i="2"/>
  <c r="K16" i="1" s="1"/>
  <c r="I481" i="2"/>
  <c r="J16" i="1" s="1"/>
  <c r="H481" i="2"/>
  <c r="G481" i="2"/>
  <c r="H16" i="1" s="1"/>
  <c r="F481" i="2"/>
  <c r="G16" i="1" s="1"/>
  <c r="E481" i="2"/>
  <c r="F16" i="1" s="1"/>
  <c r="D481" i="2"/>
  <c r="C481" i="2"/>
  <c r="D16" i="1" s="1"/>
  <c r="R444" i="2"/>
  <c r="Q444" i="2"/>
  <c r="R15" i="1" s="1"/>
  <c r="P444" i="2"/>
  <c r="Q15" i="1" s="1"/>
  <c r="O444" i="2"/>
  <c r="P15" i="1" s="1"/>
  <c r="N444" i="2"/>
  <c r="O15" i="1" s="1"/>
  <c r="M444" i="2"/>
  <c r="N15" i="1" s="1"/>
  <c r="L444" i="2"/>
  <c r="K444" i="2"/>
  <c r="J444" i="2"/>
  <c r="I444" i="2"/>
  <c r="J15" i="1" s="1"/>
  <c r="H444" i="2"/>
  <c r="G444" i="2"/>
  <c r="H15" i="1" s="1"/>
  <c r="F444" i="2"/>
  <c r="G15" i="1" s="1"/>
  <c r="E444" i="2"/>
  <c r="F15" i="1" s="1"/>
  <c r="D444" i="2"/>
  <c r="C444" i="2"/>
  <c r="D15" i="1" s="1"/>
  <c r="R407" i="2"/>
  <c r="Q407" i="2"/>
  <c r="P407" i="2"/>
  <c r="O407" i="2"/>
  <c r="N407" i="2"/>
  <c r="M407" i="2"/>
  <c r="L407" i="2"/>
  <c r="K407" i="2"/>
  <c r="J407" i="2"/>
  <c r="I407" i="2"/>
  <c r="H407" i="2"/>
  <c r="I14" i="1" s="1"/>
  <c r="G407" i="2"/>
  <c r="H14" i="1" s="1"/>
  <c r="F407" i="2"/>
  <c r="G14" i="1" s="1"/>
  <c r="E407" i="2"/>
  <c r="F14" i="1" s="1"/>
  <c r="D407" i="2"/>
  <c r="E14" i="1" s="1"/>
  <c r="C407" i="2"/>
  <c r="D14" i="1" s="1"/>
  <c r="R370" i="2"/>
  <c r="S13" i="1" s="1"/>
  <c r="Q370" i="2"/>
  <c r="R13" i="1" s="1"/>
  <c r="P370" i="2"/>
  <c r="Q13" i="1" s="1"/>
  <c r="O370" i="2"/>
  <c r="N370" i="2"/>
  <c r="O13" i="1" s="1"/>
  <c r="M370" i="2"/>
  <c r="L370" i="2"/>
  <c r="M13" i="1" s="1"/>
  <c r="K370" i="2"/>
  <c r="J370" i="2"/>
  <c r="I370" i="2"/>
  <c r="J13" i="1" s="1"/>
  <c r="H370" i="2"/>
  <c r="G370" i="2"/>
  <c r="H13" i="1" s="1"/>
  <c r="F370" i="2"/>
  <c r="G13" i="1" s="1"/>
  <c r="E370" i="2"/>
  <c r="F13" i="1" s="1"/>
  <c r="D370" i="2"/>
  <c r="C370" i="2"/>
  <c r="D13" i="1" s="1"/>
  <c r="R333" i="2"/>
  <c r="Q333" i="2"/>
  <c r="R12" i="1" s="1"/>
  <c r="P333" i="2"/>
  <c r="Q12" i="1" s="1"/>
  <c r="O333" i="2"/>
  <c r="N333" i="2"/>
  <c r="O12" i="1" s="1"/>
  <c r="M333" i="2"/>
  <c r="L333" i="2"/>
  <c r="K333" i="2"/>
  <c r="L12" i="1" s="1"/>
  <c r="J333" i="2"/>
  <c r="I333" i="2"/>
  <c r="J12" i="1" s="1"/>
  <c r="H333" i="2"/>
  <c r="G333" i="2"/>
  <c r="H12" i="1" s="1"/>
  <c r="F333" i="2"/>
  <c r="E333" i="2"/>
  <c r="F12" i="1" s="1"/>
  <c r="D333" i="2"/>
  <c r="C333" i="2"/>
  <c r="D12" i="1" s="1"/>
  <c r="R296" i="2"/>
  <c r="S11" i="1" s="1"/>
  <c r="Q296" i="2"/>
  <c r="R11" i="1" s="1"/>
  <c r="P296" i="2"/>
  <c r="Q11" i="1" s="1"/>
  <c r="O296" i="2"/>
  <c r="N296" i="2"/>
  <c r="M296" i="2"/>
  <c r="N11" i="1" s="1"/>
  <c r="L296" i="2"/>
  <c r="M11" i="1" s="1"/>
  <c r="K296" i="2"/>
  <c r="J296" i="2"/>
  <c r="K11" i="1" s="1"/>
  <c r="I296" i="2"/>
  <c r="J11" i="1" s="1"/>
  <c r="H296" i="2"/>
  <c r="I11" i="1" s="1"/>
  <c r="G296" i="2"/>
  <c r="H11" i="1" s="1"/>
  <c r="F296" i="2"/>
  <c r="G11" i="1" s="1"/>
  <c r="E296" i="2"/>
  <c r="F11" i="1" s="1"/>
  <c r="D296" i="2"/>
  <c r="E11" i="1" s="1"/>
  <c r="C296" i="2"/>
  <c r="D11" i="1" s="1"/>
  <c r="R259" i="2"/>
  <c r="S10" i="1" s="1"/>
  <c r="P259" i="2"/>
  <c r="Q10" i="1" s="1"/>
  <c r="O259" i="2"/>
  <c r="N259" i="2"/>
  <c r="O10" i="1" s="1"/>
  <c r="M259" i="2"/>
  <c r="L259" i="2"/>
  <c r="K259" i="2"/>
  <c r="L10" i="1" s="1"/>
  <c r="J259" i="2"/>
  <c r="I259" i="2"/>
  <c r="H259" i="2"/>
  <c r="G259" i="2"/>
  <c r="H10" i="1" s="1"/>
  <c r="F259" i="2"/>
  <c r="E259" i="2"/>
  <c r="D259" i="2"/>
  <c r="E10" i="1" s="1"/>
  <c r="C259" i="2"/>
  <c r="D10" i="1" s="1"/>
  <c r="R222" i="2"/>
  <c r="Q222" i="2"/>
  <c r="R9" i="1" s="1"/>
  <c r="P222" i="2"/>
  <c r="O222" i="2"/>
  <c r="N222" i="2"/>
  <c r="M222" i="2"/>
  <c r="L222" i="2"/>
  <c r="K222" i="2"/>
  <c r="L9" i="1" s="1"/>
  <c r="J222" i="2"/>
  <c r="K9" i="1" s="1"/>
  <c r="I222" i="2"/>
  <c r="J9" i="1" s="1"/>
  <c r="H222" i="2"/>
  <c r="G222" i="2"/>
  <c r="H9" i="1" s="1"/>
  <c r="F222" i="2"/>
  <c r="G9" i="1" s="1"/>
  <c r="E222" i="2"/>
  <c r="F9" i="1" s="1"/>
  <c r="D222" i="2"/>
  <c r="C222" i="2"/>
  <c r="D9" i="1" s="1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G8" i="1" s="1"/>
  <c r="E185" i="2"/>
  <c r="F8" i="1" s="1"/>
  <c r="D185" i="2"/>
  <c r="C185" i="2"/>
  <c r="D8" i="1" s="1"/>
  <c r="R148" i="2"/>
  <c r="Q148" i="2"/>
  <c r="R7" i="1" s="1"/>
  <c r="P148" i="2"/>
  <c r="Q7" i="1" s="1"/>
  <c r="O148" i="2"/>
  <c r="N148" i="2"/>
  <c r="O7" i="1" s="1"/>
  <c r="M148" i="2"/>
  <c r="L148" i="2"/>
  <c r="K148" i="2"/>
  <c r="J148" i="2"/>
  <c r="I148" i="2"/>
  <c r="J7" i="1" s="1"/>
  <c r="H148" i="2"/>
  <c r="G148" i="2"/>
  <c r="H7" i="1" s="1"/>
  <c r="F148" i="2"/>
  <c r="E148" i="2"/>
  <c r="D148" i="2"/>
  <c r="C148" i="2"/>
  <c r="D7" i="1" s="1"/>
  <c r="R111" i="2"/>
  <c r="S6" i="1" s="1"/>
  <c r="Q111" i="2"/>
  <c r="R6" i="1" s="1"/>
  <c r="P111" i="2"/>
  <c r="Q6" i="1" s="1"/>
  <c r="O111" i="2"/>
  <c r="P6" i="1" s="1"/>
  <c r="N111" i="2"/>
  <c r="O6" i="1" s="1"/>
  <c r="M111" i="2"/>
  <c r="N6" i="1" s="1"/>
  <c r="L111" i="2"/>
  <c r="M6" i="1" s="1"/>
  <c r="K111" i="2"/>
  <c r="L6" i="1" s="1"/>
  <c r="J111" i="2"/>
  <c r="I111" i="2"/>
  <c r="J6" i="1" s="1"/>
  <c r="H111" i="2"/>
  <c r="I6" i="1" s="1"/>
  <c r="G111" i="2"/>
  <c r="F111" i="2"/>
  <c r="E111" i="2"/>
  <c r="F6" i="1" s="1"/>
  <c r="D111" i="2"/>
  <c r="E6" i="1" s="1"/>
  <c r="C111" i="2"/>
  <c r="D6" i="1" s="1"/>
  <c r="R74" i="2"/>
  <c r="S5" i="1" s="1"/>
  <c r="Q74" i="2"/>
  <c r="R5" i="1" s="1"/>
  <c r="P74" i="2"/>
  <c r="O74" i="2"/>
  <c r="N74" i="2"/>
  <c r="O5" i="1" s="1"/>
  <c r="M74" i="2"/>
  <c r="L74" i="2"/>
  <c r="K74" i="2"/>
  <c r="L5" i="1" s="1"/>
  <c r="J74" i="2"/>
  <c r="I74" i="2"/>
  <c r="J5" i="1" s="1"/>
  <c r="H74" i="2"/>
  <c r="G74" i="2"/>
  <c r="F74" i="2"/>
  <c r="G5" i="1" s="1"/>
  <c r="E74" i="2"/>
  <c r="F5" i="1" s="1"/>
  <c r="D74" i="2"/>
  <c r="E5" i="1" s="1"/>
  <c r="C74" i="2"/>
  <c r="D5" i="1" s="1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D36" i="2"/>
  <c r="C36" i="2"/>
  <c r="R35" i="2"/>
  <c r="Q35" i="2"/>
  <c r="P35" i="2"/>
  <c r="O35" i="2"/>
  <c r="M35" i="2"/>
  <c r="L35" i="2"/>
  <c r="K35" i="2"/>
  <c r="J35" i="2"/>
  <c r="I35" i="2"/>
  <c r="H35" i="2"/>
  <c r="G35" i="2"/>
  <c r="F35" i="2"/>
  <c r="E35" i="2"/>
  <c r="D35" i="2"/>
  <c r="C35" i="2"/>
  <c r="R34" i="2"/>
  <c r="Q34" i="2"/>
  <c r="P34" i="2"/>
  <c r="O34" i="2"/>
  <c r="M34" i="2"/>
  <c r="L34" i="2"/>
  <c r="K34" i="2"/>
  <c r="J34" i="2"/>
  <c r="I34" i="2"/>
  <c r="H34" i="2"/>
  <c r="G34" i="2"/>
  <c r="F34" i="2"/>
  <c r="E34" i="2"/>
  <c r="D34" i="2"/>
  <c r="C34" i="2"/>
  <c r="R33" i="2"/>
  <c r="Q33" i="2"/>
  <c r="P33" i="2"/>
  <c r="O33" i="2"/>
  <c r="M33" i="2"/>
  <c r="L33" i="2"/>
  <c r="K33" i="2"/>
  <c r="J33" i="2"/>
  <c r="I33" i="2"/>
  <c r="H33" i="2"/>
  <c r="G33" i="2"/>
  <c r="F33" i="2"/>
  <c r="E33" i="2"/>
  <c r="D33" i="2"/>
  <c r="C33" i="2"/>
  <c r="R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C32" i="2"/>
  <c r="R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C31" i="2"/>
  <c r="R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C30" i="2"/>
  <c r="R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C29" i="2"/>
  <c r="R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C28" i="2"/>
  <c r="R27" i="2"/>
  <c r="Q27" i="2"/>
  <c r="P27" i="2"/>
  <c r="O27" i="2"/>
  <c r="M27" i="2"/>
  <c r="L27" i="2"/>
  <c r="K27" i="2"/>
  <c r="J27" i="2"/>
  <c r="I27" i="2"/>
  <c r="H27" i="2"/>
  <c r="G27" i="2"/>
  <c r="F27" i="2"/>
  <c r="E27" i="2"/>
  <c r="D27" i="2"/>
  <c r="C27" i="2"/>
  <c r="R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C26" i="2"/>
  <c r="R25" i="2"/>
  <c r="Q25" i="2"/>
  <c r="P25" i="2"/>
  <c r="O25" i="2"/>
  <c r="M25" i="2"/>
  <c r="L25" i="2"/>
  <c r="K25" i="2"/>
  <c r="J25" i="2"/>
  <c r="I25" i="2"/>
  <c r="H25" i="2"/>
  <c r="G25" i="2"/>
  <c r="F25" i="2"/>
  <c r="E25" i="2"/>
  <c r="D25" i="2"/>
  <c r="C25" i="2"/>
  <c r="R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C24" i="2"/>
  <c r="R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C23" i="2"/>
  <c r="R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C22" i="2"/>
  <c r="R19" i="2"/>
  <c r="Q19" i="2"/>
  <c r="P19" i="2"/>
  <c r="O19" i="2"/>
  <c r="M19" i="2"/>
  <c r="L19" i="2"/>
  <c r="K19" i="2"/>
  <c r="J19" i="2"/>
  <c r="I19" i="2"/>
  <c r="H19" i="2"/>
  <c r="G19" i="2"/>
  <c r="F19" i="2"/>
  <c r="E19" i="2"/>
  <c r="D19" i="2"/>
  <c r="C19" i="2"/>
  <c r="R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C18" i="2"/>
  <c r="R17" i="2"/>
  <c r="Q17" i="2"/>
  <c r="P17" i="2"/>
  <c r="O17" i="2"/>
  <c r="M17" i="2"/>
  <c r="L17" i="2"/>
  <c r="K17" i="2"/>
  <c r="J17" i="2"/>
  <c r="I17" i="2"/>
  <c r="H17" i="2"/>
  <c r="G17" i="2"/>
  <c r="F17" i="2"/>
  <c r="E17" i="2"/>
  <c r="D17" i="2"/>
  <c r="C17" i="2"/>
  <c r="R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C16" i="2"/>
  <c r="R15" i="2"/>
  <c r="Q15" i="2"/>
  <c r="P15" i="2"/>
  <c r="O15" i="2"/>
  <c r="M15" i="2"/>
  <c r="L15" i="2"/>
  <c r="K15" i="2"/>
  <c r="J15" i="2"/>
  <c r="I15" i="2"/>
  <c r="H15" i="2"/>
  <c r="G15" i="2"/>
  <c r="F15" i="2"/>
  <c r="E15" i="2"/>
  <c r="D15" i="2"/>
  <c r="C15" i="2"/>
  <c r="R14" i="2"/>
  <c r="Q14" i="2"/>
  <c r="P14" i="2"/>
  <c r="O14" i="2"/>
  <c r="M14" i="2"/>
  <c r="L14" i="2"/>
  <c r="K14" i="2"/>
  <c r="J14" i="2"/>
  <c r="I14" i="2"/>
  <c r="H14" i="2"/>
  <c r="G14" i="2"/>
  <c r="F14" i="2"/>
  <c r="E14" i="2"/>
  <c r="D14" i="2"/>
  <c r="C14" i="2"/>
  <c r="R13" i="2"/>
  <c r="Q13" i="2"/>
  <c r="P13" i="2"/>
  <c r="O13" i="2"/>
  <c r="M13" i="2"/>
  <c r="L13" i="2"/>
  <c r="K13" i="2"/>
  <c r="J13" i="2"/>
  <c r="I13" i="2"/>
  <c r="H13" i="2"/>
  <c r="G13" i="2"/>
  <c r="F13" i="2"/>
  <c r="E13" i="2"/>
  <c r="D13" i="2"/>
  <c r="C13" i="2"/>
  <c r="R12" i="2"/>
  <c r="Q12" i="2"/>
  <c r="P12" i="2"/>
  <c r="O12" i="2"/>
  <c r="M12" i="2"/>
  <c r="L12" i="2"/>
  <c r="K12" i="2"/>
  <c r="J12" i="2"/>
  <c r="I12" i="2"/>
  <c r="H12" i="2"/>
  <c r="G12" i="2"/>
  <c r="F12" i="2"/>
  <c r="E12" i="2"/>
  <c r="D12" i="2"/>
  <c r="C12" i="2"/>
  <c r="R11" i="2"/>
  <c r="Q11" i="2"/>
  <c r="P11" i="2"/>
  <c r="O11" i="2"/>
  <c r="M11" i="2"/>
  <c r="L11" i="2"/>
  <c r="K11" i="2"/>
  <c r="J11" i="2"/>
  <c r="I11" i="2"/>
  <c r="H11" i="2"/>
  <c r="G11" i="2"/>
  <c r="F11" i="2"/>
  <c r="E11" i="2"/>
  <c r="D11" i="2"/>
  <c r="C11" i="2"/>
  <c r="R10" i="2"/>
  <c r="Q10" i="2"/>
  <c r="P10" i="2"/>
  <c r="O10" i="2"/>
  <c r="M10" i="2"/>
  <c r="L10" i="2"/>
  <c r="K10" i="2"/>
  <c r="J10" i="2"/>
  <c r="I10" i="2"/>
  <c r="H10" i="2"/>
  <c r="G10" i="2"/>
  <c r="F10" i="2"/>
  <c r="E10" i="2"/>
  <c r="D10" i="2"/>
  <c r="C10" i="2"/>
  <c r="R9" i="2"/>
  <c r="Q9" i="2"/>
  <c r="P9" i="2"/>
  <c r="O9" i="2"/>
  <c r="M9" i="2"/>
  <c r="L9" i="2"/>
  <c r="K9" i="2"/>
  <c r="J9" i="2"/>
  <c r="I9" i="2"/>
  <c r="H9" i="2"/>
  <c r="G9" i="2"/>
  <c r="F9" i="2"/>
  <c r="E9" i="2"/>
  <c r="D9" i="2"/>
  <c r="C9" i="2"/>
  <c r="R8" i="2"/>
  <c r="Q8" i="2"/>
  <c r="P8" i="2"/>
  <c r="O8" i="2"/>
  <c r="M8" i="2"/>
  <c r="L8" i="2"/>
  <c r="K8" i="2"/>
  <c r="J8" i="2"/>
  <c r="I8" i="2"/>
  <c r="H8" i="2"/>
  <c r="G8" i="2"/>
  <c r="F8" i="2"/>
  <c r="E8" i="2"/>
  <c r="D8" i="2"/>
  <c r="C8" i="2"/>
  <c r="R7" i="2"/>
  <c r="Q7" i="2"/>
  <c r="P7" i="2"/>
  <c r="O7" i="2"/>
  <c r="M7" i="2"/>
  <c r="L7" i="2"/>
  <c r="K7" i="2"/>
  <c r="J7" i="2"/>
  <c r="I7" i="2"/>
  <c r="H7" i="2"/>
  <c r="G7" i="2"/>
  <c r="F7" i="2"/>
  <c r="E7" i="2"/>
  <c r="D7" i="2"/>
  <c r="C7" i="2"/>
  <c r="R6" i="2"/>
  <c r="Q6" i="2"/>
  <c r="P6" i="2"/>
  <c r="O6" i="2"/>
  <c r="M6" i="2"/>
  <c r="L6" i="2"/>
  <c r="K6" i="2"/>
  <c r="J6" i="2"/>
  <c r="I6" i="2"/>
  <c r="H6" i="2"/>
  <c r="G6" i="2"/>
  <c r="F6" i="2"/>
  <c r="E6" i="2"/>
  <c r="D6" i="2"/>
  <c r="C6" i="2"/>
  <c r="N22" i="1"/>
  <c r="M22" i="1"/>
  <c r="L22" i="1"/>
  <c r="K22" i="1"/>
  <c r="J22" i="1"/>
  <c r="I22" i="1"/>
  <c r="H22" i="1"/>
  <c r="C22" i="1"/>
  <c r="P21" i="1"/>
  <c r="N21" i="1"/>
  <c r="M21" i="1"/>
  <c r="L21" i="1"/>
  <c r="I21" i="1"/>
  <c r="F21" i="1"/>
  <c r="D21" i="1"/>
  <c r="S20" i="1"/>
  <c r="O20" i="1"/>
  <c r="N20" i="1"/>
  <c r="K20" i="1"/>
  <c r="I20" i="1"/>
  <c r="F20" i="1"/>
  <c r="E20" i="1"/>
  <c r="C20" i="1"/>
  <c r="O19" i="1"/>
  <c r="N19" i="1"/>
  <c r="C19" i="1"/>
  <c r="S18" i="1"/>
  <c r="Q18" i="1"/>
  <c r="P18" i="1"/>
  <c r="O18" i="1"/>
  <c r="L18" i="1"/>
  <c r="J18" i="1"/>
  <c r="H18" i="1"/>
  <c r="G18" i="1"/>
  <c r="F18" i="1"/>
  <c r="D18" i="1"/>
  <c r="C18" i="1"/>
  <c r="S17" i="1"/>
  <c r="R17" i="1"/>
  <c r="O17" i="1"/>
  <c r="N17" i="1"/>
  <c r="M17" i="1"/>
  <c r="L17" i="1"/>
  <c r="K17" i="1"/>
  <c r="I17" i="1"/>
  <c r="G17" i="1"/>
  <c r="D17" i="1"/>
  <c r="C17" i="1"/>
  <c r="Q16" i="1"/>
  <c r="P16" i="1"/>
  <c r="O16" i="1"/>
  <c r="N16" i="1"/>
  <c r="M16" i="1"/>
  <c r="I16" i="1"/>
  <c r="E16" i="1"/>
  <c r="C16" i="1"/>
  <c r="S15" i="1"/>
  <c r="M15" i="1"/>
  <c r="L15" i="1"/>
  <c r="K15" i="1"/>
  <c r="I15" i="1"/>
  <c r="E15" i="1"/>
  <c r="C15" i="1"/>
  <c r="S14" i="1"/>
  <c r="R14" i="1"/>
  <c r="Q14" i="1"/>
  <c r="P14" i="1"/>
  <c r="O14" i="1"/>
  <c r="N14" i="1"/>
  <c r="M14" i="1"/>
  <c r="L14" i="1"/>
  <c r="K14" i="1"/>
  <c r="J14" i="1"/>
  <c r="C14" i="1"/>
  <c r="P13" i="1"/>
  <c r="N13" i="1"/>
  <c r="L13" i="1"/>
  <c r="K13" i="1"/>
  <c r="I13" i="1"/>
  <c r="E13" i="1"/>
  <c r="C13" i="1"/>
  <c r="S12" i="1"/>
  <c r="P12" i="1"/>
  <c r="N12" i="1"/>
  <c r="M12" i="1"/>
  <c r="K12" i="1"/>
  <c r="I12" i="1"/>
  <c r="G12" i="1"/>
  <c r="E12" i="1"/>
  <c r="C12" i="1"/>
  <c r="P11" i="1"/>
  <c r="O11" i="1"/>
  <c r="L11" i="1"/>
  <c r="C11" i="1"/>
  <c r="R10" i="1"/>
  <c r="P10" i="1"/>
  <c r="N10" i="1"/>
  <c r="M10" i="1"/>
  <c r="K10" i="1"/>
  <c r="J10" i="1"/>
  <c r="I10" i="1"/>
  <c r="G10" i="1"/>
  <c r="F10" i="1"/>
  <c r="C10" i="1"/>
  <c r="S9" i="1"/>
  <c r="Q9" i="1"/>
  <c r="P9" i="1"/>
  <c r="O9" i="1"/>
  <c r="N9" i="1"/>
  <c r="M9" i="1"/>
  <c r="I9" i="1"/>
  <c r="E9" i="1"/>
  <c r="C9" i="1"/>
  <c r="R8" i="1"/>
  <c r="Q8" i="1"/>
  <c r="P8" i="1"/>
  <c r="O8" i="1"/>
  <c r="N8" i="1"/>
  <c r="M8" i="1"/>
  <c r="L8" i="1"/>
  <c r="K8" i="1"/>
  <c r="J8" i="1"/>
  <c r="I8" i="1"/>
  <c r="H8" i="1"/>
  <c r="E8" i="1"/>
  <c r="C8" i="1"/>
  <c r="S7" i="1"/>
  <c r="P7" i="1"/>
  <c r="N7" i="1"/>
  <c r="M7" i="1"/>
  <c r="L7" i="1"/>
  <c r="K7" i="1"/>
  <c r="I7" i="1"/>
  <c r="G7" i="1"/>
  <c r="F7" i="1"/>
  <c r="E7" i="1"/>
  <c r="C7" i="1"/>
  <c r="K6" i="1"/>
  <c r="H6" i="1"/>
  <c r="G6" i="1"/>
  <c r="C6" i="1"/>
  <c r="Q5" i="1"/>
  <c r="P5" i="1"/>
  <c r="N5" i="1"/>
  <c r="M5" i="1"/>
  <c r="K5" i="1"/>
  <c r="I5" i="1"/>
  <c r="H5" i="1"/>
  <c r="C5" i="1"/>
  <c r="L38" i="2" l="1"/>
  <c r="M38" i="2"/>
  <c r="H38" i="2"/>
  <c r="Q38" i="2"/>
  <c r="R38" i="2"/>
  <c r="J38" i="2"/>
  <c r="S8" i="1"/>
  <c r="K38" i="2"/>
  <c r="P38" i="2"/>
  <c r="O38" i="2"/>
  <c r="N38" i="2"/>
  <c r="G38" i="2"/>
  <c r="F38" i="2"/>
  <c r="G22" i="1"/>
  <c r="D38" i="2"/>
  <c r="P22" i="1"/>
  <c r="P23" i="1" s="1"/>
  <c r="E38" i="2"/>
  <c r="I38" i="2"/>
  <c r="M20" i="1"/>
  <c r="K23" i="1"/>
  <c r="L20" i="1"/>
  <c r="C38" i="2"/>
  <c r="L23" i="1"/>
  <c r="M23" i="1"/>
  <c r="N23" i="1"/>
  <c r="O23" i="1"/>
  <c r="I23" i="1"/>
  <c r="Q20" i="1"/>
  <c r="Q23" i="1" s="1"/>
  <c r="C23" i="1"/>
  <c r="G23" i="1"/>
  <c r="S23" i="1"/>
  <c r="H23" i="1"/>
  <c r="R23" i="1"/>
  <c r="J23" i="1"/>
  <c r="F23" i="1"/>
  <c r="E23" i="1"/>
  <c r="D23" i="1"/>
</calcChain>
</file>

<file path=xl/sharedStrings.xml><?xml version="1.0" encoding="utf-8"?>
<sst xmlns="http://schemas.openxmlformats.org/spreadsheetml/2006/main" count="736" uniqueCount="112">
  <si>
    <t xml:space="preserve">№ </t>
  </si>
  <si>
    <t>Район</t>
  </si>
  <si>
    <t>Количество проведенных заседаний</t>
  </si>
  <si>
    <t>Количество поступивших протоколов</t>
  </si>
  <si>
    <t>Количество рассмотренных протоколов</t>
  </si>
  <si>
    <t xml:space="preserve">Вынесено постановлений: 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</si>
  <si>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</si>
  <si>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</si>
  <si>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Общая сумма назначенных штрафов</t>
  </si>
  <si>
    <t>Сумма, не взысканных штрафов</t>
  </si>
  <si>
    <t>Сумма, взысканных штрафов</t>
  </si>
  <si>
    <t>Всего</t>
  </si>
  <si>
    <t>О вынесении назначения наказания в виде</t>
  </si>
  <si>
    <t xml:space="preserve">О прекращении производства по делу  </t>
  </si>
  <si>
    <t>всего</t>
  </si>
  <si>
    <t>от должн. лиц муниципального района</t>
  </si>
  <si>
    <t>от должн. лиц поселений</t>
  </si>
  <si>
    <t>предупреждение</t>
  </si>
  <si>
    <t>штраф</t>
  </si>
  <si>
    <t xml:space="preserve">вынесено устное замечание
по малозначительности
</t>
  </si>
  <si>
    <t>отсутствует состав правонарушения</t>
  </si>
  <si>
    <t>не истек срок оплаты</t>
  </si>
  <si>
    <t>оплачено в добровольном порядке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</si>
  <si>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</si>
  <si>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</si>
  <si>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</si>
  <si>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</si>
  <si>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</si>
  <si>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</si>
  <si>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</si>
  <si>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</si>
  <si>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</si>
  <si>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</si>
  <si>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</si>
  <si>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</si>
  <si>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</si>
  <si>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</si>
  <si>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</si>
  <si>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Сосновоборский городской округ</t>
  </si>
  <si>
    <t>Тихвинский район</t>
  </si>
  <si>
    <t>Тосненский район</t>
  </si>
  <si>
    <t>Всего:</t>
  </si>
  <si>
    <t>Статьи</t>
  </si>
  <si>
    <t>наличие обстоятельств, исключающих произодство по делу</t>
  </si>
  <si>
    <t>Статья 2.2 Нарушение правил содержания домашних животных</t>
  </si>
  <si>
    <t>Статья 2.6 Нарушение тишины и покоя граждан</t>
  </si>
  <si>
    <t>Статья 2.10 Нарушение установленных органами государственной власти Ленинградской области правил охраны жизни людей на водных объектах, расположенных на территории Ленинградской области</t>
  </si>
  <si>
    <t>Статья 2.10-1 Нарушение установленного органами местного самоуправления запрета выхода граждан на ледовое покрытие водных объектов</t>
  </si>
  <si>
    <t>Статья 2.10-2 Нарушение правил использования водных объектов общего пользования для личных и бытовых нужд</t>
  </si>
  <si>
    <t>Статья 2.10-3 Нарушение правил пользования водными объектами, расположенными на территории Ленинградской области, для плавания на маломерных судах</t>
  </si>
  <si>
    <t xml:space="preserve">Статья 2.11 Приставание к гражданам в общественных местах </t>
  </si>
  <si>
    <t>Статья 2.12  Нарушение установленных областным законом дополнительных ограничений курения табака и потребления никотинсодержащей продукции в отдельных общественных местах на территории Ленинградской области</t>
  </si>
  <si>
    <t>Статья 2.13 Несоблюдение ограничения продажи несовершеннолетним товаров для личных и бытовых нужд граждан, содержащих сжиженный углеводородный газ</t>
  </si>
  <si>
    <t>Статья 3.2. Завышение (занижение) регулируемых органами государственной власти Ленинградской области, органами местного самоуправления цен</t>
  </si>
  <si>
    <t>Статья 3.3. Торговля в не отведенных для этого местах</t>
  </si>
  <si>
    <t xml:space="preserve">Статья 3.5. Нарушение ограничений розничной продажи алкогольной продукции, розничной продажи алкогольной продукции при оказании услуг общественного питания, ограничений розничной продажи безалкогольных тонизирующих напитков
</t>
  </si>
  <si>
    <t xml:space="preserve">Статья 3.7 Размещение нестационарных торговых объектов с нарушением схемы размещения нестационарных торговых объектов  </t>
  </si>
  <si>
    <t>Статья 4.3. Ненадлежащее содержание фасадов нежилых зданий и сооружений, произведений монументально-декоративного искусства</t>
  </si>
  <si>
    <t>Статья 4.4. Создание препятствий для вывоза мусора и уборки территории</t>
  </si>
  <si>
    <t>Статья 4.5. Нарушение требований по поддержанию эстетического состояния территорий поселений, городского округа</t>
  </si>
  <si>
    <t>Статья 4.6. Размещение объявлений, иных информационных материалов вне установленных мест</t>
  </si>
  <si>
    <t>Статья 4.6-1 Нарушение установленных органами местного самоуправления муниципальных образований Ленинградской области требований к размещению, внешнему виду и содержанию информационных конструкций</t>
  </si>
  <si>
    <t>Статья 4.7. Нанесение надписей и графических изображений вне отведенных для этих целей мест</t>
  </si>
  <si>
    <t>Статья 4.8. Сидение на спинках скамеек в зонах рекреационного назначения</t>
  </si>
  <si>
    <t>Статья 4.9 Размещение механических транспортных средств на территориях, занятых зелеными насаждениями, на территории детских и спортивных площадок</t>
  </si>
  <si>
    <t>Статья 4.9-1 Нарушение требований к размещению и содержанию уличной детской игровой и спортивной инфраструктуры</t>
  </si>
  <si>
    <t xml:space="preserve">Статья 4.10 Нарушение требований по скашиванию и уборке дикорастущей травы, корчеванию и удалению дикорастущего кустарника, удалению борщевика Сосновского </t>
  </si>
  <si>
    <t>Статья 4.11 Нарушение требований по содержанию фисадов и витрин встроенных нежилых помещений  многоквартирного дома</t>
  </si>
  <si>
    <t>Статья 4.12 Нарушение порядка проведения земляных работ</t>
  </si>
  <si>
    <t>Статья 4.13. Нарушение порядка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регионального, межмуниципального, местного значения</t>
  </si>
  <si>
    <t>Статья 4.14 Нарушение порядка или сроков уборки территории муниципального образования</t>
  </si>
  <si>
    <t>Статья 4.15 Нарушение порядка участия в содержании прилегающих территорий</t>
  </si>
  <si>
    <t>Статья 6.5 Нарушение требований к осуществлению регулярных перевозок пассажиров и багажа автомобильным транспортом по межмуниципальным и муниципальным маршрутам регулярных перевозок по нерегулируемым тарифам</t>
  </si>
  <si>
    <t>Статья 7.2. Нарушение порядка официального использования герба и флага Ленинградской области</t>
  </si>
  <si>
    <t>Статья 7.2-1. Нарушение порядка официального использования герба и флага муниципального образования</t>
  </si>
  <si>
    <t>Статья 7.6. Создание препятствий в осуществлении деятельности органов местного самоуправления</t>
  </si>
  <si>
    <t>Статья 9.1. Нарушение правил землепользования и застройки</t>
  </si>
  <si>
    <t>ст.2.2</t>
  </si>
  <si>
    <t>ст.2.6</t>
  </si>
  <si>
    <t>ст.2.10</t>
  </si>
  <si>
    <t>ст.2.10-1</t>
  </si>
  <si>
    <t>ст.2.10-2</t>
  </si>
  <si>
    <t>ст.2.10-3</t>
  </si>
  <si>
    <t>ст.2.11</t>
  </si>
  <si>
    <t>ст.2.12</t>
  </si>
  <si>
    <t>ст.2.13</t>
  </si>
  <si>
    <t>ст.3.2</t>
  </si>
  <si>
    <t>ст.3.3</t>
  </si>
  <si>
    <t>ст.3.5</t>
  </si>
  <si>
    <t>ст.3.7</t>
  </si>
  <si>
    <t>ст.4.3</t>
  </si>
  <si>
    <t>ст.4.4</t>
  </si>
  <si>
    <t>ст.4.5</t>
  </si>
  <si>
    <t>ст.4.6</t>
  </si>
  <si>
    <t>ст.4.6-1</t>
  </si>
  <si>
    <t>ст.4.7</t>
  </si>
  <si>
    <t>ст.4.8</t>
  </si>
  <si>
    <t>ст.4.9</t>
  </si>
  <si>
    <t>ст.4.9-1</t>
  </si>
  <si>
    <t>ст.4.10</t>
  </si>
  <si>
    <t>ст.4.11</t>
  </si>
  <si>
    <t>ст.4.12</t>
  </si>
  <si>
    <t>ст.4.13</t>
  </si>
  <si>
    <t>ст.4.14</t>
  </si>
  <si>
    <t>ст.4.15</t>
  </si>
  <si>
    <t>ст.6.5</t>
  </si>
  <si>
    <t>ст.7.2</t>
  </si>
  <si>
    <t>ст. 7.2-1</t>
  </si>
  <si>
    <t>ст.7.6</t>
  </si>
  <si>
    <t>ст.9.1</t>
  </si>
  <si>
    <t>Результаты деятельности административных комиссий муниципальных образований Ленинградской области за 3 кв. 2022г. (постатейно)</t>
  </si>
  <si>
    <t>Результаты деятельности административных комиссий муниципальных образований Ленинградской области за 3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</si>
</sst>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scheme val="minor"/>
    </font>
    <font>
      <sz val="11"/>
      <color rgb="FF9C6500"/>
      <name val="Calibri"/>
      <scheme val="minor"/>
    </font>
    <font>
      <sz val="10"/>
      <name val="Arial Cyr"/>
    </font>
    <font>
      <sz val="13"/>
      <color theme="1"/>
      <name val="Calibri"/>
      <scheme val="minor"/>
    </font>
    <font>
      <sz val="10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8"/>
      <name val="Bookman Old Style"/>
    </font>
    <font>
      <sz val="11"/>
      <name val="Times New Roman"/>
    </font>
    <font>
      <sz val="11.5"/>
      <name val="Bookman Old Style"/>
    </font>
    <font>
      <sz val="10"/>
      <name val="Bookman Old Style"/>
    </font>
    <font>
      <sz val="10"/>
      <color indexed="64"/>
      <name val="Bookman Old Style"/>
    </font>
    <font>
      <sz val="11"/>
      <name val="Calibri"/>
      <scheme val="minor"/>
    </font>
    <font>
      <sz val="11"/>
      <name val="Bookman Old Style"/>
    </font>
    <font>
      <b/>
      <sz val="11"/>
      <color theme="1"/>
      <name val="Calibri"/>
      <scheme val="minor"/>
    </font>
    <font>
      <sz val="12"/>
      <color theme="1"/>
      <name val="Calibri"/>
      <scheme val="minor"/>
    </font>
    <font>
      <b/>
      <sz val="10"/>
      <name val="Times New Roman"/>
    </font>
    <font>
      <sz val="11"/>
      <color indexed="64"/>
      <name val="Bookman Old Style"/>
    </font>
    <font>
      <b/>
      <sz val="11"/>
      <name val="Bookman Old Style"/>
    </font>
    <font>
      <b/>
      <sz val="11"/>
      <color indexed="64"/>
      <name val="Bookman Old Style"/>
    </font>
    <font>
      <b/>
      <sz val="14"/>
      <name val="Bookman Old Style"/>
    </font>
    <font>
      <sz val="10"/>
      <color theme="1"/>
      <name val="Bookman Old Style"/>
    </font>
    <font>
      <b/>
      <sz val="11.5"/>
      <name val="Bookman Old Style"/>
    </font>
    <font>
      <b/>
      <sz val="10"/>
      <name val="Bookman Old Style"/>
    </font>
    <font>
      <b/>
      <sz val="10"/>
      <color indexed="64"/>
      <name val="Bookman Old Style"/>
    </font>
    <font>
      <b/>
      <sz val="10"/>
      <color theme="1"/>
      <name val="Bookman Old Style"/>
    </font>
    <font>
      <sz val="11.5"/>
      <name val="Bookman Old Style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theme="4" tint="0.79998168889431442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Protection="0"/>
    <xf numFmtId="0" fontId="2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7" fillId="0" borderId="0" xfId="0" applyFont="1"/>
    <xf numFmtId="0" fontId="7" fillId="0" borderId="12" xfId="0" applyFont="1" applyBorder="1"/>
    <xf numFmtId="3" fontId="8" fillId="3" borderId="14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3" fontId="10" fillId="0" borderId="22" xfId="0" applyNumberFormat="1" applyFont="1" applyBorder="1"/>
    <xf numFmtId="3" fontId="10" fillId="0" borderId="20" xfId="0" applyNumberFormat="1" applyFont="1" applyBorder="1"/>
    <xf numFmtId="3" fontId="11" fillId="3" borderId="20" xfId="0" applyNumberFormat="1" applyFont="1" applyFill="1" applyBorder="1"/>
    <xf numFmtId="3" fontId="10" fillId="3" borderId="20" xfId="0" applyNumberFormat="1" applyFont="1" applyFill="1" applyBorder="1"/>
    <xf numFmtId="3" fontId="12" fillId="3" borderId="20" xfId="1" applyNumberFormat="1" applyFont="1" applyFill="1" applyBorder="1"/>
    <xf numFmtId="3" fontId="10" fillId="3" borderId="20" xfId="0" applyNumberFormat="1" applyFont="1" applyFill="1" applyBorder="1" applyAlignment="1">
      <alignment vertical="center"/>
    </xf>
    <xf numFmtId="3" fontId="13" fillId="3" borderId="20" xfId="0" applyNumberFormat="1" applyFont="1" applyFill="1" applyBorder="1"/>
    <xf numFmtId="3" fontId="13" fillId="3" borderId="20" xfId="0" applyNumberFormat="1" applyFont="1" applyFill="1" applyBorder="1" applyAlignment="1">
      <alignment vertical="center"/>
    </xf>
    <xf numFmtId="0" fontId="14" fillId="3" borderId="20" xfId="0" applyFont="1" applyFill="1" applyBorder="1" applyAlignment="1">
      <alignment horizontal="center" vertical="center"/>
    </xf>
    <xf numFmtId="3" fontId="11" fillId="3" borderId="25" xfId="0" applyNumberFormat="1" applyFont="1" applyFill="1" applyBorder="1"/>
    <xf numFmtId="3" fontId="11" fillId="5" borderId="27" xfId="0" applyNumberFormat="1" applyFont="1" applyFill="1" applyBorder="1"/>
    <xf numFmtId="3" fontId="11" fillId="3" borderId="27" xfId="0" applyNumberFormat="1" applyFont="1" applyFill="1" applyBorder="1"/>
    <xf numFmtId="3" fontId="0" fillId="3" borderId="0" xfId="0" applyNumberFormat="1" applyFill="1" applyAlignment="1">
      <alignment horizontal="left"/>
    </xf>
    <xf numFmtId="3" fontId="0" fillId="3" borderId="0" xfId="0" applyNumberFormat="1" applyFill="1"/>
    <xf numFmtId="3" fontId="0" fillId="0" borderId="0" xfId="0" applyNumberFormat="1"/>
    <xf numFmtId="3" fontId="0" fillId="0" borderId="0" xfId="0" applyNumberFormat="1" applyAlignment="1">
      <alignment horizontal="left"/>
    </xf>
    <xf numFmtId="3" fontId="11" fillId="0" borderId="0" xfId="0" applyNumberFormat="1" applyFont="1"/>
    <xf numFmtId="0" fontId="0" fillId="0" borderId="0" xfId="0"/>
    <xf numFmtId="0" fontId="15" fillId="0" borderId="0" xfId="0" applyFont="1" applyAlignment="1">
      <alignment vertical="center"/>
    </xf>
    <xf numFmtId="3" fontId="7" fillId="3" borderId="28" xfId="0" applyNumberFormat="1" applyFont="1" applyFill="1" applyBorder="1" applyAlignment="1">
      <alignment horizontal="right" vertical="center" wrapText="1"/>
    </xf>
    <xf numFmtId="3" fontId="17" fillId="3" borderId="22" xfId="0" applyNumberFormat="1" applyFont="1" applyFill="1" applyBorder="1"/>
    <xf numFmtId="3" fontId="7" fillId="3" borderId="29" xfId="0" applyNumberFormat="1" applyFont="1" applyFill="1" applyBorder="1" applyAlignment="1">
      <alignment horizontal="right" vertical="center" wrapText="1"/>
    </xf>
    <xf numFmtId="3" fontId="17" fillId="3" borderId="20" xfId="0" applyNumberFormat="1" applyFont="1" applyFill="1" applyBorder="1"/>
    <xf numFmtId="3" fontId="18" fillId="3" borderId="14" xfId="0" applyNumberFormat="1" applyFont="1" applyFill="1" applyBorder="1" applyAlignment="1">
      <alignment horizontal="right" wrapText="1"/>
    </xf>
    <xf numFmtId="3" fontId="19" fillId="3" borderId="15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vertical="center" wrapText="1"/>
    </xf>
    <xf numFmtId="3" fontId="12" fillId="3" borderId="0" xfId="0" applyNumberFormat="1" applyFont="1" applyFill="1"/>
    <xf numFmtId="3" fontId="20" fillId="4" borderId="0" xfId="0" applyNumberFormat="1" applyFont="1" applyFill="1" applyAlignment="1">
      <alignment horizontal="right" vertical="center" wrapText="1" indent="1"/>
    </xf>
    <xf numFmtId="3" fontId="9" fillId="3" borderId="9" xfId="0" applyNumberFormat="1" applyFont="1" applyFill="1" applyBorder="1" applyAlignment="1">
      <alignment horizontal="right" vertical="center" wrapText="1" indent="1"/>
    </xf>
    <xf numFmtId="3" fontId="10" fillId="3" borderId="30" xfId="0" applyNumberFormat="1" applyFont="1" applyFill="1" applyBorder="1" applyAlignment="1">
      <alignment vertical="center"/>
    </xf>
    <xf numFmtId="3" fontId="10" fillId="3" borderId="31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9" fillId="3" borderId="32" xfId="0" applyNumberFormat="1" applyFont="1" applyFill="1" applyBorder="1" applyAlignment="1">
      <alignment horizontal="right" vertical="center" wrapText="1" indent="1"/>
    </xf>
    <xf numFmtId="3" fontId="10" fillId="3" borderId="29" xfId="0" applyNumberFormat="1" applyFont="1" applyFill="1" applyBorder="1" applyAlignment="1">
      <alignment vertical="center"/>
    </xf>
    <xf numFmtId="3" fontId="11" fillId="3" borderId="20" xfId="0" applyNumberFormat="1" applyFont="1" applyFill="1" applyBorder="1" applyAlignment="1">
      <alignment vertical="center"/>
    </xf>
    <xf numFmtId="3" fontId="21" fillId="3" borderId="20" xfId="0" applyNumberFormat="1" applyFont="1" applyFill="1" applyBorder="1" applyAlignment="1">
      <alignment vertical="center"/>
    </xf>
    <xf numFmtId="3" fontId="21" fillId="3" borderId="33" xfId="0" applyNumberFormat="1" applyFont="1" applyFill="1" applyBorder="1" applyAlignment="1">
      <alignment vertical="center"/>
    </xf>
    <xf numFmtId="3" fontId="11" fillId="3" borderId="34" xfId="0" applyNumberFormat="1" applyFont="1" applyFill="1" applyBorder="1" applyAlignment="1">
      <alignment vertical="center"/>
    </xf>
    <xf numFmtId="3" fontId="22" fillId="3" borderId="35" xfId="0" applyNumberFormat="1" applyFont="1" applyFill="1" applyBorder="1" applyAlignment="1">
      <alignment horizontal="right" vertical="center" wrapText="1" indent="1"/>
    </xf>
    <xf numFmtId="3" fontId="23" fillId="3" borderId="14" xfId="0" applyNumberFormat="1" applyFont="1" applyFill="1" applyBorder="1" applyAlignment="1">
      <alignment vertical="center"/>
    </xf>
    <xf numFmtId="3" fontId="23" fillId="3" borderId="15" xfId="0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horizontal="right" vertical="center" wrapText="1" indent="1"/>
    </xf>
    <xf numFmtId="3" fontId="10" fillId="3" borderId="0" xfId="0" applyNumberFormat="1" applyFont="1" applyFill="1"/>
    <xf numFmtId="3" fontId="11" fillId="3" borderId="0" xfId="0" applyNumberFormat="1" applyFont="1" applyFill="1"/>
    <xf numFmtId="3" fontId="20" fillId="6" borderId="0" xfId="0" applyNumberFormat="1" applyFont="1" applyFill="1" applyAlignment="1">
      <alignment horizontal="right" vertical="center" wrapText="1" indent="1"/>
    </xf>
    <xf numFmtId="0" fontId="0" fillId="0" borderId="20" xfId="0" applyBorder="1"/>
    <xf numFmtId="0" fontId="0" fillId="0" borderId="33" xfId="0" applyBorder="1"/>
    <xf numFmtId="3" fontId="11" fillId="3" borderId="33" xfId="0" applyNumberFormat="1" applyFont="1" applyFill="1" applyBorder="1" applyAlignment="1">
      <alignment vertical="center"/>
    </xf>
    <xf numFmtId="3" fontId="22" fillId="3" borderId="20" xfId="0" applyNumberFormat="1" applyFont="1" applyFill="1" applyBorder="1" applyAlignment="1">
      <alignment horizontal="right" vertical="center" wrapText="1" indent="1"/>
    </xf>
    <xf numFmtId="3" fontId="23" fillId="3" borderId="20" xfId="0" applyNumberFormat="1" applyFont="1" applyFill="1" applyBorder="1" applyAlignment="1">
      <alignment vertical="center"/>
    </xf>
    <xf numFmtId="3" fontId="22" fillId="3" borderId="0" xfId="0" applyNumberFormat="1" applyFont="1" applyFill="1" applyAlignment="1">
      <alignment horizontal="right" vertical="center" wrapText="1" indent="1"/>
    </xf>
    <xf numFmtId="3" fontId="23" fillId="3" borderId="0" xfId="0" applyNumberFormat="1" applyFont="1" applyFill="1" applyAlignment="1">
      <alignment vertical="center"/>
    </xf>
    <xf numFmtId="3" fontId="24" fillId="3" borderId="0" xfId="0" applyNumberFormat="1" applyFont="1" applyFill="1" applyAlignment="1">
      <alignment vertical="center"/>
    </xf>
    <xf numFmtId="3" fontId="25" fillId="3" borderId="0" xfId="0" applyNumberFormat="1" applyFont="1" applyFill="1" applyAlignment="1">
      <alignment vertical="center"/>
    </xf>
    <xf numFmtId="3" fontId="11" fillId="3" borderId="36" xfId="0" applyNumberFormat="1" applyFont="1" applyFill="1" applyBorder="1" applyAlignment="1">
      <alignment vertical="center"/>
    </xf>
    <xf numFmtId="0" fontId="0" fillId="0" borderId="31" xfId="0" applyBorder="1"/>
    <xf numFmtId="0" fontId="0" fillId="0" borderId="37" xfId="0" applyBorder="1"/>
    <xf numFmtId="3" fontId="11" fillId="3" borderId="23" xfId="0" applyNumberFormat="1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3" fontId="11" fillId="3" borderId="36" xfId="0" applyNumberFormat="1" applyFont="1" applyFill="1" applyBorder="1"/>
    <xf numFmtId="3" fontId="20" fillId="0" borderId="0" xfId="0" applyNumberFormat="1" applyFont="1" applyAlignment="1">
      <alignment horizontal="right" vertical="center" wrapText="1" indent="1"/>
    </xf>
    <xf numFmtId="3" fontId="12" fillId="0" borderId="0" xfId="0" applyNumberFormat="1" applyFont="1"/>
    <xf numFmtId="3" fontId="26" fillId="7" borderId="23" xfId="0" applyNumberFormat="1" applyFont="1" applyFill="1" applyBorder="1" applyAlignment="1">
      <alignment horizontal="left" vertical="center" wrapText="1"/>
    </xf>
    <xf numFmtId="3" fontId="26" fillId="8" borderId="26" xfId="0" applyNumberFormat="1" applyFont="1" applyFill="1" applyBorder="1" applyAlignment="1">
      <alignment horizontal="left"/>
    </xf>
    <xf numFmtId="0" fontId="0" fillId="0" borderId="0" xfId="0" applyFill="1" applyBorder="1"/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3" fontId="26" fillId="7" borderId="21" xfId="0" applyNumberFormat="1" applyFont="1" applyFill="1" applyBorder="1" applyAlignment="1">
      <alignment horizontal="left" vertical="center" wrapText="1"/>
    </xf>
    <xf numFmtId="3" fontId="26" fillId="3" borderId="23" xfId="0" applyNumberFormat="1" applyFont="1" applyFill="1" applyBorder="1" applyAlignment="1">
      <alignment horizontal="left" vertical="center" wrapText="1"/>
    </xf>
    <xf numFmtId="3" fontId="26" fillId="3" borderId="20" xfId="0" applyNumberFormat="1" applyFont="1" applyFill="1" applyBorder="1" applyAlignment="1">
      <alignment horizontal="left" vertical="center" wrapText="1"/>
    </xf>
    <xf numFmtId="3" fontId="26" fillId="3" borderId="24" xfId="0" applyNumberFormat="1" applyFont="1" applyFill="1" applyBorder="1" applyAlignment="1">
      <alignment horizontal="left" vertical="center" wrapText="1"/>
    </xf>
  </cellXfs>
  <cellStyles count="4">
    <cellStyle name="Нейтральный" xfId="1" builtinId="2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="90" workbookViewId="0">
      <pane xSplit="18" ySplit="4" topLeftCell="S5" activePane="bottomRight" state="frozen"/>
      <selection activeCell="B8" sqref="B8"/>
      <selection pane="topRight"/>
      <selection pane="bottomLeft"/>
      <selection pane="bottomRight" activeCell="B24" sqref="B24"/>
    </sheetView>
  </sheetViews>
  <sheetFormatPr defaultColWidth="8.85546875" defaultRowHeight="15" x14ac:dyDescent="0.25"/>
  <cols>
    <col min="1" max="1" width="5.140625" style="1" customWidth="1"/>
    <col min="2" max="2" width="39" customWidth="1"/>
    <col min="3" max="3" width="10.140625" customWidth="1"/>
    <col min="4" max="4" width="12.7109375" customWidth="1"/>
    <col min="5" max="5" width="10.85546875" customWidth="1"/>
    <col min="6" max="6" width="10.7109375" customWidth="1"/>
    <col min="7" max="7" width="12" customWidth="1"/>
    <col min="8" max="8" width="11.28515625" customWidth="1"/>
    <col min="9" max="9" width="9.5703125" customWidth="1"/>
    <col min="10" max="10" width="8.28515625" customWidth="1"/>
    <col min="11" max="14" width="12.28515625" customWidth="1"/>
    <col min="15" max="15" width="14.28515625" customWidth="1"/>
    <col min="16" max="16" width="13.85546875" customWidth="1"/>
    <col min="17" max="17" width="13.7109375" customWidth="1"/>
    <col min="18" max="18" width="15.85546875" customWidth="1"/>
    <col min="19" max="19" width="14.140625" customWidth="1"/>
  </cols>
  <sheetData>
    <row r="1" spans="1:19" ht="21" customHeight="1" x14ac:dyDescent="0.25">
      <c r="A1" s="2"/>
      <c r="B1" s="3" t="s">
        <v>111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6" customHeight="1" x14ac:dyDescent="0.25">
      <c r="A2" s="94" t="s">
        <v>0</v>
      </c>
      <c r="B2" s="83" t="s">
        <v>1</v>
      </c>
      <c r="C2" s="83" t="s">
        <v>2</v>
      </c>
      <c r="D2" s="79" t="s">
        <v>3</v>
      </c>
      <c r="E2" s="97"/>
      <c r="F2" s="80"/>
      <c r="G2" s="83" t="s">
        <v>4</v>
      </c>
      <c r="H2" s="87" t="s">
        <v>5</v>
      </c>
      <c r="I2" s="88"/>
      <c r="J2" s="88"/>
      <c r="K2" s="88"/>
      <c r="L2" s="89"/>
      <c r="M2" s="90" t="s">
        <v>6</v>
      </c>
      <c r="N2" s="90" t="s">
        <v>7</v>
      </c>
      <c r="O2" s="83" t="s">
        <v>8</v>
      </c>
      <c r="P2" s="79" t="s">
        <v>9</v>
      </c>
      <c r="Q2" s="80"/>
      <c r="R2" s="79" t="s">
        <v>10</v>
      </c>
      <c r="S2" s="80"/>
    </row>
    <row r="3" spans="1:19" s="5" customFormat="1" ht="73.5" customHeight="1" x14ac:dyDescent="0.25">
      <c r="A3" s="95"/>
      <c r="B3" s="96"/>
      <c r="C3" s="96"/>
      <c r="D3" s="81"/>
      <c r="E3" s="98"/>
      <c r="F3" s="82"/>
      <c r="G3" s="96"/>
      <c r="H3" s="83" t="s">
        <v>11</v>
      </c>
      <c r="I3" s="85" t="s">
        <v>12</v>
      </c>
      <c r="J3" s="86"/>
      <c r="K3" s="85" t="s">
        <v>13</v>
      </c>
      <c r="L3" s="86"/>
      <c r="M3" s="91"/>
      <c r="N3" s="91"/>
      <c r="O3" s="93"/>
      <c r="P3" s="81"/>
      <c r="Q3" s="82"/>
      <c r="R3" s="81"/>
      <c r="S3" s="82"/>
    </row>
    <row r="4" spans="1:19" s="6" customFormat="1" ht="137.25" customHeight="1" x14ac:dyDescent="0.25">
      <c r="A4" s="95"/>
      <c r="B4" s="84"/>
      <c r="C4" s="84"/>
      <c r="D4" s="7" t="s">
        <v>14</v>
      </c>
      <c r="E4" s="8" t="s">
        <v>15</v>
      </c>
      <c r="F4" s="9" t="s">
        <v>16</v>
      </c>
      <c r="G4" s="84"/>
      <c r="H4" s="84"/>
      <c r="I4" s="7" t="s">
        <v>17</v>
      </c>
      <c r="J4" s="10" t="s">
        <v>18</v>
      </c>
      <c r="K4" s="7" t="s">
        <v>19</v>
      </c>
      <c r="L4" s="9" t="s">
        <v>20</v>
      </c>
      <c r="M4" s="92"/>
      <c r="N4" s="92"/>
      <c r="O4" s="11" t="s">
        <v>14</v>
      </c>
      <c r="P4" s="7" t="s">
        <v>14</v>
      </c>
      <c r="Q4" s="9" t="s">
        <v>21</v>
      </c>
      <c r="R4" s="12" t="s">
        <v>14</v>
      </c>
      <c r="S4" s="9" t="s">
        <v>22</v>
      </c>
    </row>
    <row r="5" spans="1:19" ht="18" customHeight="1" x14ac:dyDescent="0.3">
      <c r="A5" s="13">
        <v>1</v>
      </c>
      <c r="B5" s="102" t="s">
        <v>23</v>
      </c>
      <c r="C5" s="14">
        <f>Постатейно!B74</f>
        <v>20</v>
      </c>
      <c r="D5" s="14">
        <f>Постатейно!C74</f>
        <v>178</v>
      </c>
      <c r="E5" s="14">
        <f>Постатейно!D74</f>
        <v>95</v>
      </c>
      <c r="F5" s="14">
        <f>Постатейно!E74</f>
        <v>83</v>
      </c>
      <c r="G5" s="14">
        <f>Постатейно!F74</f>
        <v>177</v>
      </c>
      <c r="H5" s="14">
        <f>Постатейно!G74</f>
        <v>177</v>
      </c>
      <c r="I5" s="14">
        <f>Постатейно!H74</f>
        <v>0</v>
      </c>
      <c r="J5" s="14">
        <f>Постатейно!I74</f>
        <v>130</v>
      </c>
      <c r="K5" s="14">
        <f>Постатейно!J74</f>
        <v>3</v>
      </c>
      <c r="L5" s="14">
        <f>Постатейно!K74</f>
        <v>44</v>
      </c>
      <c r="M5" s="14">
        <f>Постатейно!L74</f>
        <v>0</v>
      </c>
      <c r="N5" s="14">
        <f>Постатейно!M74</f>
        <v>0</v>
      </c>
      <c r="O5" s="14">
        <f>Постатейно!N74</f>
        <v>144100</v>
      </c>
      <c r="P5" s="14">
        <f>Постатейно!O74</f>
        <v>114400</v>
      </c>
      <c r="Q5" s="14">
        <f>Постатейно!P74</f>
        <v>34400</v>
      </c>
      <c r="R5" s="14">
        <f>Постатейно!Q74</f>
        <v>29700</v>
      </c>
      <c r="S5" s="14">
        <f>Постатейно!R74</f>
        <v>29700</v>
      </c>
    </row>
    <row r="6" spans="1:19" ht="18" customHeight="1" x14ac:dyDescent="0.3">
      <c r="A6" s="13">
        <v>2</v>
      </c>
      <c r="B6" s="76" t="s">
        <v>24</v>
      </c>
      <c r="C6" s="15">
        <f>Постатейно!B111</f>
        <v>17</v>
      </c>
      <c r="D6" s="15">
        <f>Постатейно!C111</f>
        <v>227</v>
      </c>
      <c r="E6" s="15">
        <f>Постатейно!D111</f>
        <v>66</v>
      </c>
      <c r="F6" s="15">
        <f>Постатейно!E111</f>
        <v>161</v>
      </c>
      <c r="G6" s="15">
        <f>Постатейно!F111</f>
        <v>206</v>
      </c>
      <c r="H6" s="15">
        <f>Постатейно!G111</f>
        <v>225</v>
      </c>
      <c r="I6" s="15">
        <f>Постатейно!H111</f>
        <v>6</v>
      </c>
      <c r="J6" s="15">
        <f>Постатейно!I111</f>
        <v>168</v>
      </c>
      <c r="K6" s="15">
        <f>Постатейно!J111</f>
        <v>0</v>
      </c>
      <c r="L6" s="15">
        <f>Постатейно!K111</f>
        <v>51</v>
      </c>
      <c r="M6" s="15">
        <f>Постатейно!L111</f>
        <v>0</v>
      </c>
      <c r="N6" s="15">
        <f>Постатейно!M111</f>
        <v>0</v>
      </c>
      <c r="O6" s="15">
        <f>Постатейно!N111</f>
        <v>544000</v>
      </c>
      <c r="P6" s="15">
        <f>Постатейно!O111</f>
        <v>389000</v>
      </c>
      <c r="Q6" s="15">
        <f>Постатейно!P111</f>
        <v>333000</v>
      </c>
      <c r="R6" s="15">
        <f>Постатейно!Q111</f>
        <v>155000</v>
      </c>
      <c r="S6" s="15">
        <f>Постатейно!R111</f>
        <v>155000</v>
      </c>
    </row>
    <row r="7" spans="1:19" ht="18" customHeight="1" x14ac:dyDescent="0.3">
      <c r="A7" s="13">
        <v>3</v>
      </c>
      <c r="B7" s="103" t="s">
        <v>25</v>
      </c>
      <c r="C7" s="16">
        <f>Постатейно!B148</f>
        <v>12</v>
      </c>
      <c r="D7" s="16">
        <f>Постатейно!C148</f>
        <v>35</v>
      </c>
      <c r="E7" s="16">
        <f>Постатейно!D148</f>
        <v>17</v>
      </c>
      <c r="F7" s="16">
        <f>Постатейно!E148</f>
        <v>18</v>
      </c>
      <c r="G7" s="16">
        <f>Постатейно!F148</f>
        <v>35</v>
      </c>
      <c r="H7" s="16">
        <f>Постатейно!G148</f>
        <v>35</v>
      </c>
      <c r="I7" s="16">
        <f>Постатейно!H148</f>
        <v>0</v>
      </c>
      <c r="J7" s="16">
        <f>Постатейно!I148</f>
        <v>32</v>
      </c>
      <c r="K7" s="16">
        <f>Постатейно!J148</f>
        <v>0</v>
      </c>
      <c r="L7" s="16">
        <f>Постатейно!K148</f>
        <v>3</v>
      </c>
      <c r="M7" s="16">
        <f>Постатейно!L148</f>
        <v>0</v>
      </c>
      <c r="N7" s="16">
        <f>Постатейно!M148</f>
        <v>0</v>
      </c>
      <c r="O7" s="16">
        <f>Постатейно!N148</f>
        <v>40000</v>
      </c>
      <c r="P7" s="16">
        <f>Постатейно!O148</f>
        <v>26000</v>
      </c>
      <c r="Q7" s="16">
        <f>Постатейно!P148</f>
        <v>0</v>
      </c>
      <c r="R7" s="16">
        <f>Постатейно!Q148</f>
        <v>14000</v>
      </c>
      <c r="S7" s="16">
        <f>Постатейно!R148</f>
        <v>14000</v>
      </c>
    </row>
    <row r="8" spans="1:19" ht="18" customHeight="1" x14ac:dyDescent="0.3">
      <c r="A8" s="13">
        <v>4</v>
      </c>
      <c r="B8" s="103" t="s">
        <v>26</v>
      </c>
      <c r="C8" s="16">
        <f>Постатейно!B185</f>
        <v>18</v>
      </c>
      <c r="D8" s="16">
        <f>Постатейно!C185</f>
        <v>746</v>
      </c>
      <c r="E8" s="16">
        <f>Постатейно!D185</f>
        <v>20</v>
      </c>
      <c r="F8" s="16">
        <f>Постатейно!E185</f>
        <v>726</v>
      </c>
      <c r="G8" s="16">
        <f>Постатейно!F185</f>
        <v>746</v>
      </c>
      <c r="H8" s="16">
        <f>Постатейно!G185</f>
        <v>647</v>
      </c>
      <c r="I8" s="16">
        <f>Постатейно!H185</f>
        <v>12</v>
      </c>
      <c r="J8" s="16">
        <f>Постатейно!I185</f>
        <v>314</v>
      </c>
      <c r="K8" s="16">
        <f>Постатейно!J185</f>
        <v>0</v>
      </c>
      <c r="L8" s="16">
        <f>Постатейно!K185</f>
        <v>322</v>
      </c>
      <c r="M8" s="16">
        <f>Постатейно!L185</f>
        <v>0</v>
      </c>
      <c r="N8" s="16">
        <f>Постатейно!M185</f>
        <v>0</v>
      </c>
      <c r="O8" s="16">
        <f>Постатейно!N185</f>
        <v>1083800</v>
      </c>
      <c r="P8" s="16">
        <f>Постатейно!O185</f>
        <v>883800</v>
      </c>
      <c r="Q8" s="16">
        <f>Постатейно!P185</f>
        <v>702500</v>
      </c>
      <c r="R8" s="16">
        <f>Постатейно!Q185</f>
        <v>200000</v>
      </c>
      <c r="S8" s="16">
        <f>Постатейно!R185</f>
        <v>200000</v>
      </c>
    </row>
    <row r="9" spans="1:19" ht="18" customHeight="1" x14ac:dyDescent="0.3">
      <c r="A9" s="13">
        <v>5</v>
      </c>
      <c r="B9" s="76" t="s">
        <v>27</v>
      </c>
      <c r="C9" s="17">
        <f>Постатейно!B222</f>
        <v>19</v>
      </c>
      <c r="D9" s="17">
        <f>Постатейно!C222</f>
        <v>162</v>
      </c>
      <c r="E9" s="17">
        <f>Постатейно!D222</f>
        <v>73</v>
      </c>
      <c r="F9" s="17">
        <f>Постатейно!E222</f>
        <v>89</v>
      </c>
      <c r="G9" s="17">
        <f>Постатейно!F222</f>
        <v>162</v>
      </c>
      <c r="H9" s="17">
        <f>Постатейно!G222</f>
        <v>157</v>
      </c>
      <c r="I9" s="17">
        <f>Постатейно!H222</f>
        <v>0</v>
      </c>
      <c r="J9" s="17">
        <f>Постатейно!I222</f>
        <v>131</v>
      </c>
      <c r="K9" s="17">
        <f>Постатейно!J222</f>
        <v>3</v>
      </c>
      <c r="L9" s="17">
        <f>Постатейно!K222</f>
        <v>4</v>
      </c>
      <c r="M9" s="17">
        <f>Постатейно!L222</f>
        <v>2</v>
      </c>
      <c r="N9" s="17">
        <f>Постатейно!M222</f>
        <v>0</v>
      </c>
      <c r="O9" s="17">
        <f>Постатейно!N222</f>
        <v>128000</v>
      </c>
      <c r="P9" s="17">
        <f>Постатейно!O222</f>
        <v>75000</v>
      </c>
      <c r="Q9" s="17">
        <f>Постатейно!P222</f>
        <v>14000</v>
      </c>
      <c r="R9" s="17">
        <f>Постатейно!Q222</f>
        <v>53000</v>
      </c>
      <c r="S9" s="17">
        <f>Постатейно!R222</f>
        <v>45500</v>
      </c>
    </row>
    <row r="10" spans="1:19" ht="18" customHeight="1" x14ac:dyDescent="0.3">
      <c r="A10" s="13">
        <v>6</v>
      </c>
      <c r="B10" s="76" t="s">
        <v>28</v>
      </c>
      <c r="C10" s="16">
        <f>Постатейно!B259</f>
        <v>18</v>
      </c>
      <c r="D10" s="16">
        <f>Постатейно!C259</f>
        <v>340</v>
      </c>
      <c r="E10" s="16">
        <f>Постатейно!D259</f>
        <v>433</v>
      </c>
      <c r="F10" s="18">
        <f>Постатейно!E259</f>
        <v>207</v>
      </c>
      <c r="G10" s="16">
        <f>Постатейно!F259</f>
        <v>340</v>
      </c>
      <c r="H10" s="16">
        <f>Постатейно!G259</f>
        <v>338</v>
      </c>
      <c r="I10" s="16">
        <f>Постатейно!H259</f>
        <v>6</v>
      </c>
      <c r="J10" s="16">
        <f>Постатейно!I259</f>
        <v>268</v>
      </c>
      <c r="K10" s="16">
        <f>Постатейно!J259</f>
        <v>0</v>
      </c>
      <c r="L10" s="16">
        <f>Постатейно!K259</f>
        <v>66</v>
      </c>
      <c r="M10" s="16">
        <f>Постатейно!L259</f>
        <v>0</v>
      </c>
      <c r="N10" s="16">
        <f>Постатейно!M259</f>
        <v>0</v>
      </c>
      <c r="O10" s="16">
        <f>Постатейно!N259</f>
        <v>476500</v>
      </c>
      <c r="P10" s="16">
        <f>Постатейно!O259</f>
        <v>415500</v>
      </c>
      <c r="Q10" s="16">
        <f>Постатейно!P259</f>
        <v>369500</v>
      </c>
      <c r="R10" s="16">
        <f>Постатейно!Q259</f>
        <v>70000</v>
      </c>
      <c r="S10" s="16">
        <f>Постатейно!R259</f>
        <v>70000</v>
      </c>
    </row>
    <row r="11" spans="1:19" ht="18" customHeight="1" x14ac:dyDescent="0.3">
      <c r="A11" s="13">
        <v>7</v>
      </c>
      <c r="B11" s="76" t="s">
        <v>29</v>
      </c>
      <c r="C11" s="17">
        <f>Постатейно!B296</f>
        <v>15</v>
      </c>
      <c r="D11" s="17">
        <f>Постатейно!C296</f>
        <v>196</v>
      </c>
      <c r="E11" s="17">
        <f>Постатейно!D296</f>
        <v>173</v>
      </c>
      <c r="F11" s="17">
        <f>Постатейно!E296</f>
        <v>23</v>
      </c>
      <c r="G11" s="17">
        <f>Постатейно!F296</f>
        <v>196</v>
      </c>
      <c r="H11" s="17">
        <f>Постатейно!G296</f>
        <v>196</v>
      </c>
      <c r="I11" s="17">
        <f>Постатейно!H296</f>
        <v>2</v>
      </c>
      <c r="J11" s="17">
        <f>Постатейно!I296</f>
        <v>178</v>
      </c>
      <c r="K11" s="17">
        <f>Постатейно!J296</f>
        <v>4</v>
      </c>
      <c r="L11" s="17">
        <f>Постатейно!K296</f>
        <v>16</v>
      </c>
      <c r="M11" s="17">
        <f>Постатейно!L296</f>
        <v>0</v>
      </c>
      <c r="N11" s="17">
        <f>Постатейно!M296</f>
        <v>0</v>
      </c>
      <c r="O11" s="17">
        <f>Постатейно!N296</f>
        <v>551300</v>
      </c>
      <c r="P11" s="17">
        <f>Постатейно!O296</f>
        <v>154700</v>
      </c>
      <c r="Q11" s="17">
        <f>Постатейно!P296</f>
        <v>102600</v>
      </c>
      <c r="R11" s="17">
        <f>Постатейно!Q296</f>
        <v>396600</v>
      </c>
      <c r="S11" s="17">
        <f>Постатейно!R296</f>
        <v>61600</v>
      </c>
    </row>
    <row r="12" spans="1:19" ht="18" customHeight="1" x14ac:dyDescent="0.25">
      <c r="A12" s="13">
        <v>8</v>
      </c>
      <c r="B12" s="76" t="s">
        <v>30</v>
      </c>
      <c r="C12" s="19">
        <f>Постатейно!B333</f>
        <v>20</v>
      </c>
      <c r="D12" s="19">
        <f>Постатейно!C333</f>
        <v>124</v>
      </c>
      <c r="E12" s="19">
        <f>Постатейно!D333</f>
        <v>113</v>
      </c>
      <c r="F12" s="19">
        <f>Постатейно!E333</f>
        <v>11</v>
      </c>
      <c r="G12" s="19">
        <f>Постатейно!F333</f>
        <v>124</v>
      </c>
      <c r="H12" s="19">
        <f>Постатейно!G333</f>
        <v>124</v>
      </c>
      <c r="I12" s="19">
        <f>Постатейно!H333</f>
        <v>0</v>
      </c>
      <c r="J12" s="19">
        <f>Постатейно!I333</f>
        <v>108</v>
      </c>
      <c r="K12" s="19">
        <f>Постатейно!J333</f>
        <v>5</v>
      </c>
      <c r="L12" s="19">
        <f>Постатейно!K333</f>
        <v>11</v>
      </c>
      <c r="M12" s="19">
        <f>Постатейно!L333</f>
        <v>0</v>
      </c>
      <c r="N12" s="19">
        <f>Постатейно!M333</f>
        <v>0</v>
      </c>
      <c r="O12" s="19">
        <f>Постатейно!N333</f>
        <v>321000</v>
      </c>
      <c r="P12" s="19">
        <f>Постатейно!O333</f>
        <v>256000</v>
      </c>
      <c r="Q12" s="19">
        <f>Постатейно!P333</f>
        <v>92000</v>
      </c>
      <c r="R12" s="19">
        <f>Постатейно!Q333</f>
        <v>65500</v>
      </c>
      <c r="S12" s="19">
        <f>Постатейно!R333</f>
        <v>65000</v>
      </c>
    </row>
    <row r="13" spans="1:19" ht="18" customHeight="1" x14ac:dyDescent="0.3">
      <c r="A13" s="13">
        <v>9</v>
      </c>
      <c r="B13" s="104" t="s">
        <v>31</v>
      </c>
      <c r="C13" s="16">
        <f>Постатейно!B370</f>
        <v>24</v>
      </c>
      <c r="D13" s="16">
        <f>Постатейно!C370</f>
        <v>188</v>
      </c>
      <c r="E13" s="16">
        <f>Постатейно!D370</f>
        <v>0</v>
      </c>
      <c r="F13" s="16">
        <f>Постатейно!E370</f>
        <v>188</v>
      </c>
      <c r="G13" s="16">
        <f>Постатейно!F370</f>
        <v>188</v>
      </c>
      <c r="H13" s="16">
        <f>Постатейно!G370</f>
        <v>147</v>
      </c>
      <c r="I13" s="16">
        <f>Постатейно!H370</f>
        <v>2</v>
      </c>
      <c r="J13" s="16">
        <f>Постатейно!I370</f>
        <v>130</v>
      </c>
      <c r="K13" s="16">
        <f>Постатейно!J370</f>
        <v>1</v>
      </c>
      <c r="L13" s="16">
        <f>Постатейно!K370</f>
        <v>13</v>
      </c>
      <c r="M13" s="16">
        <f>Постатейно!L370</f>
        <v>1</v>
      </c>
      <c r="N13" s="16">
        <f>Постатейно!M370</f>
        <v>0</v>
      </c>
      <c r="O13" s="16">
        <f>Постатейно!N370</f>
        <v>214500</v>
      </c>
      <c r="P13" s="16">
        <f>Постатейно!O370</f>
        <v>106000</v>
      </c>
      <c r="Q13" s="16">
        <f>Постатейно!P370</f>
        <v>36500</v>
      </c>
      <c r="R13" s="16">
        <f>Постатейно!Q370</f>
        <v>108500</v>
      </c>
      <c r="S13" s="16">
        <f>Постатейно!R370</f>
        <v>85000</v>
      </c>
    </row>
    <row r="14" spans="1:19" ht="18" customHeight="1" x14ac:dyDescent="0.25">
      <c r="A14" s="13">
        <v>10</v>
      </c>
      <c r="B14" s="76" t="s">
        <v>32</v>
      </c>
      <c r="C14" s="20">
        <f>Постатейно!B407</f>
        <v>18</v>
      </c>
      <c r="D14" s="20">
        <f>Постатейно!C407</f>
        <v>200</v>
      </c>
      <c r="E14" s="20">
        <f>Постатейно!D407</f>
        <v>192</v>
      </c>
      <c r="F14" s="20">
        <f>Постатейно!E407</f>
        <v>8</v>
      </c>
      <c r="G14" s="20">
        <f>Постатейно!F407</f>
        <v>200</v>
      </c>
      <c r="H14" s="20">
        <f>Постатейно!G407</f>
        <v>200</v>
      </c>
      <c r="I14" s="20">
        <f>Постатейно!H407</f>
        <v>46</v>
      </c>
      <c r="J14" s="20">
        <f>Постатейно!I407</f>
        <v>153</v>
      </c>
      <c r="K14" s="20">
        <f>Постатейно!J407</f>
        <v>1</v>
      </c>
      <c r="L14" s="20">
        <f>Постатейно!K407</f>
        <v>0</v>
      </c>
      <c r="M14" s="20">
        <f>Постатейно!L407</f>
        <v>0</v>
      </c>
      <c r="N14" s="20">
        <f>Постатейно!M407</f>
        <v>0</v>
      </c>
      <c r="O14" s="20">
        <f>Постатейно!N407</f>
        <v>500000</v>
      </c>
      <c r="P14" s="20">
        <f>Постатейно!O407</f>
        <v>464500</v>
      </c>
      <c r="Q14" s="20">
        <f>Постатейно!P407</f>
        <v>64000</v>
      </c>
      <c r="R14" s="20">
        <f>Постатейно!Q407</f>
        <v>35500</v>
      </c>
      <c r="S14" s="20">
        <f>Постатейно!R407</f>
        <v>110500</v>
      </c>
    </row>
    <row r="15" spans="1:19" ht="18" customHeight="1" x14ac:dyDescent="0.25">
      <c r="A15" s="13">
        <v>11</v>
      </c>
      <c r="B15" s="76" t="s">
        <v>33</v>
      </c>
      <c r="C15" s="19">
        <f>Постатейно!B444</f>
        <v>17</v>
      </c>
      <c r="D15" s="19">
        <f>Постатейно!C444</f>
        <v>134</v>
      </c>
      <c r="E15" s="19">
        <f>Постатейно!D444</f>
        <v>0</v>
      </c>
      <c r="F15" s="19">
        <f>Постатейно!E444</f>
        <v>134</v>
      </c>
      <c r="G15" s="19">
        <f>Постатейно!F444</f>
        <v>134</v>
      </c>
      <c r="H15" s="19">
        <f>Постатейно!G444</f>
        <v>121</v>
      </c>
      <c r="I15" s="19">
        <f>Постатейно!H444</f>
        <v>0</v>
      </c>
      <c r="J15" s="19">
        <f>Постатейно!I444</f>
        <v>110</v>
      </c>
      <c r="K15" s="19">
        <f>Постатейно!J444</f>
        <v>10</v>
      </c>
      <c r="L15" s="19">
        <f>Постатейно!K444</f>
        <v>0</v>
      </c>
      <c r="M15" s="19">
        <f>Постатейно!L444</f>
        <v>5</v>
      </c>
      <c r="N15" s="19">
        <f>Постатейно!M444</f>
        <v>8</v>
      </c>
      <c r="O15" s="19">
        <f>Постатейно!N444</f>
        <v>321500</v>
      </c>
      <c r="P15" s="19">
        <f>Постатейно!O444</f>
        <v>226500</v>
      </c>
      <c r="Q15" s="19">
        <f>Постатейно!P444</f>
        <v>23500</v>
      </c>
      <c r="R15" s="19">
        <f>Постатейно!Q444</f>
        <v>95000</v>
      </c>
      <c r="S15" s="19">
        <f>Постатейно!R444</f>
        <v>95000</v>
      </c>
    </row>
    <row r="16" spans="1:19" ht="18" customHeight="1" x14ac:dyDescent="0.25">
      <c r="A16" s="13">
        <v>12</v>
      </c>
      <c r="B16" s="76" t="s">
        <v>34</v>
      </c>
      <c r="C16" s="19">
        <f>Постатейно!B481</f>
        <v>19</v>
      </c>
      <c r="D16" s="19">
        <f>Постатейно!C481</f>
        <v>130</v>
      </c>
      <c r="E16" s="19">
        <f>Постатейно!D481</f>
        <v>57</v>
      </c>
      <c r="F16" s="19">
        <f>Постатейно!E481</f>
        <v>73</v>
      </c>
      <c r="G16" s="19">
        <f>Постатейно!F481</f>
        <v>125</v>
      </c>
      <c r="H16" s="19">
        <f>Постатейно!G481</f>
        <v>125</v>
      </c>
      <c r="I16" s="19">
        <f>Постатейно!H481</f>
        <v>2</v>
      </c>
      <c r="J16" s="19">
        <f>Постатейно!I481</f>
        <v>100</v>
      </c>
      <c r="K16" s="19">
        <f>Постатейно!J481</f>
        <v>9</v>
      </c>
      <c r="L16" s="19">
        <f>Постатейно!K481</f>
        <v>14</v>
      </c>
      <c r="M16" s="19">
        <f>Постатейно!L481</f>
        <v>0</v>
      </c>
      <c r="N16" s="19">
        <f>Постатейно!M481</f>
        <v>0</v>
      </c>
      <c r="O16" s="19">
        <f>Постатейно!N481</f>
        <v>144600</v>
      </c>
      <c r="P16" s="19">
        <f>Постатейно!O481</f>
        <v>71000</v>
      </c>
      <c r="Q16" s="19">
        <f>Постатейно!P481</f>
        <v>44000</v>
      </c>
      <c r="R16" s="19">
        <f>Постатейно!Q481</f>
        <v>73600</v>
      </c>
      <c r="S16" s="19">
        <f>Постатейно!R481</f>
        <v>73600</v>
      </c>
    </row>
    <row r="17" spans="1:21" ht="18" customHeight="1" x14ac:dyDescent="0.3">
      <c r="A17" s="13">
        <v>13</v>
      </c>
      <c r="B17" s="103" t="s">
        <v>35</v>
      </c>
      <c r="C17" s="16">
        <f>Постатейно!B518</f>
        <v>18</v>
      </c>
      <c r="D17" s="16">
        <f>Постатейно!C518</f>
        <v>156</v>
      </c>
      <c r="E17" s="16">
        <f>Постатейно!D518</f>
        <v>138</v>
      </c>
      <c r="F17" s="16">
        <f>Постатейно!E518</f>
        <v>18</v>
      </c>
      <c r="G17" s="16">
        <f>Постатейно!F518</f>
        <v>154</v>
      </c>
      <c r="H17" s="16">
        <f>Постатейно!G518</f>
        <v>154</v>
      </c>
      <c r="I17" s="16">
        <f>Постатейно!H518</f>
        <v>8</v>
      </c>
      <c r="J17" s="16">
        <f>Постатейно!I518</f>
        <v>135</v>
      </c>
      <c r="K17" s="16">
        <f>Постатейно!J518</f>
        <v>9</v>
      </c>
      <c r="L17" s="16">
        <f>Постатейно!K518</f>
        <v>2</v>
      </c>
      <c r="M17" s="16">
        <f>Постатейно!L518</f>
        <v>0</v>
      </c>
      <c r="N17" s="16">
        <f>Постатейно!M518</f>
        <v>0</v>
      </c>
      <c r="O17" s="16">
        <f>Постатейно!N518</f>
        <v>189000</v>
      </c>
      <c r="P17" s="16">
        <f>Постатейно!O518</f>
        <v>107500</v>
      </c>
      <c r="Q17" s="16">
        <f>Постатейно!P518</f>
        <v>33500</v>
      </c>
      <c r="R17" s="16">
        <f>Постатейно!Q518</f>
        <v>81500</v>
      </c>
      <c r="S17" s="16">
        <f>Постатейно!R518</f>
        <v>61500</v>
      </c>
    </row>
    <row r="18" spans="1:21" ht="18" customHeight="1" x14ac:dyDescent="0.25">
      <c r="A18" s="13">
        <v>14</v>
      </c>
      <c r="B18" s="76" t="s">
        <v>36</v>
      </c>
      <c r="C18" s="21">
        <f>Постатейно!B555</f>
        <v>42</v>
      </c>
      <c r="D18" s="21">
        <f>Постатейно!C555</f>
        <v>95</v>
      </c>
      <c r="E18" s="21">
        <f>Постатейно!D555</f>
        <v>71</v>
      </c>
      <c r="F18" s="21">
        <f>Постатейно!E555</f>
        <v>24</v>
      </c>
      <c r="G18" s="21">
        <f>Постатейно!F555</f>
        <v>95</v>
      </c>
      <c r="H18" s="21">
        <f>Постатейно!G555</f>
        <v>95</v>
      </c>
      <c r="I18" s="21">
        <f>Постатейно!H555</f>
        <v>0</v>
      </c>
      <c r="J18" s="21">
        <f>Постатейно!I555</f>
        <v>51</v>
      </c>
      <c r="K18" s="21">
        <f>Постатейно!J555</f>
        <v>0</v>
      </c>
      <c r="L18" s="21">
        <f>Постатейно!K555</f>
        <v>27</v>
      </c>
      <c r="M18" s="21">
        <f>Постатейно!L555</f>
        <v>0</v>
      </c>
      <c r="N18" s="21">
        <f>Постатейно!M555</f>
        <v>0</v>
      </c>
      <c r="O18" s="21">
        <f>Постатейно!N555</f>
        <v>51000</v>
      </c>
      <c r="P18" s="21">
        <f>Постатейно!O555</f>
        <v>44500</v>
      </c>
      <c r="Q18" s="21">
        <f>Постатейно!P555</f>
        <v>13500</v>
      </c>
      <c r="R18" s="21">
        <f>Постатейно!Q555</f>
        <v>48500</v>
      </c>
      <c r="S18" s="21">
        <f>Постатейно!R555</f>
        <v>6500</v>
      </c>
    </row>
    <row r="19" spans="1:21" ht="18" customHeight="1" x14ac:dyDescent="0.3">
      <c r="A19" s="13">
        <v>15</v>
      </c>
      <c r="B19" s="76" t="s">
        <v>37</v>
      </c>
      <c r="C19" s="16">
        <f>Постатейно!B592</f>
        <v>28</v>
      </c>
      <c r="D19" s="16">
        <f>Постатейно!C592</f>
        <v>110</v>
      </c>
      <c r="E19" s="16">
        <f>Постатейно!D592</f>
        <v>95</v>
      </c>
      <c r="F19" s="16">
        <f>Постатейно!E592</f>
        <v>15</v>
      </c>
      <c r="G19" s="16">
        <f>Постатейно!F592</f>
        <v>113</v>
      </c>
      <c r="H19" s="16">
        <f>Постатейно!G592</f>
        <v>113</v>
      </c>
      <c r="I19" s="16">
        <f>Постатейно!H592</f>
        <v>2</v>
      </c>
      <c r="J19" s="16">
        <f>Постатейно!I592</f>
        <v>95</v>
      </c>
      <c r="K19" s="16">
        <f>Постатейно!J592</f>
        <v>0</v>
      </c>
      <c r="L19" s="16">
        <f>Постатейно!K592</f>
        <v>16</v>
      </c>
      <c r="M19" s="16">
        <f>Постатейно!L592</f>
        <v>0</v>
      </c>
      <c r="N19" s="16">
        <f>Постатейно!M592</f>
        <v>0</v>
      </c>
      <c r="O19" s="16">
        <f>Постатейно!N592</f>
        <v>75500</v>
      </c>
      <c r="P19" s="16">
        <f>Постатейно!O592</f>
        <v>53000</v>
      </c>
      <c r="Q19" s="16">
        <f>Постатейно!P592</f>
        <v>32500</v>
      </c>
      <c r="R19" s="16">
        <f>Постатейно!Q592</f>
        <v>22500</v>
      </c>
      <c r="S19" s="16">
        <f>Постатейно!R592</f>
        <v>22500</v>
      </c>
    </row>
    <row r="20" spans="1:21" ht="21" customHeight="1" x14ac:dyDescent="0.3">
      <c r="A20" s="22">
        <v>16</v>
      </c>
      <c r="B20" s="76" t="s">
        <v>38</v>
      </c>
      <c r="C20" s="16">
        <f>Постатейно!B629</f>
        <v>20</v>
      </c>
      <c r="D20" s="16">
        <f>Постатейно!C629</f>
        <v>221</v>
      </c>
      <c r="E20" s="16">
        <f>Постатейно!D629</f>
        <v>5</v>
      </c>
      <c r="F20" s="16">
        <f>Постатейно!E629</f>
        <v>214</v>
      </c>
      <c r="G20" s="16">
        <f>Постатейно!F629</f>
        <v>221</v>
      </c>
      <c r="H20" s="16">
        <f>Постатейно!G629</f>
        <v>221</v>
      </c>
      <c r="I20" s="16">
        <f>Постатейно!H629</f>
        <v>0</v>
      </c>
      <c r="J20" s="16">
        <f>Постатейно!I629</f>
        <v>220</v>
      </c>
      <c r="K20" s="16">
        <f>Постатейно!J629</f>
        <v>1</v>
      </c>
      <c r="L20" s="16">
        <f>Постатейно!K629</f>
        <v>0</v>
      </c>
      <c r="M20" s="16">
        <f>Постатейно!L629</f>
        <v>8</v>
      </c>
      <c r="N20" s="16">
        <f>Постатейно!M629</f>
        <v>0</v>
      </c>
      <c r="O20" s="16">
        <f>Постатейно!N629</f>
        <v>621000</v>
      </c>
      <c r="P20" s="16">
        <f>Постатейно!O629</f>
        <v>345000</v>
      </c>
      <c r="Q20" s="16">
        <f>Постатейно!P629</f>
        <v>282000</v>
      </c>
      <c r="R20" s="16">
        <f>Постатейно!Q629</f>
        <v>240001</v>
      </c>
      <c r="S20" s="16">
        <f>Постатейно!R629</f>
        <v>240501</v>
      </c>
    </row>
    <row r="21" spans="1:21" ht="18" customHeight="1" x14ac:dyDescent="0.3">
      <c r="A21" s="13">
        <v>17</v>
      </c>
      <c r="B21" s="76" t="s">
        <v>39</v>
      </c>
      <c r="C21" s="16">
        <f>Постатейно!B666</f>
        <v>18</v>
      </c>
      <c r="D21" s="16">
        <f>Постатейно!C666</f>
        <v>643</v>
      </c>
      <c r="E21" s="16">
        <f>Постатейно!D666</f>
        <v>633</v>
      </c>
      <c r="F21" s="16">
        <f>Постатейно!E666</f>
        <v>10</v>
      </c>
      <c r="G21" s="16">
        <f>Постатейно!F666</f>
        <v>643</v>
      </c>
      <c r="H21" s="16">
        <f>Постатейно!G666</f>
        <v>643</v>
      </c>
      <c r="I21" s="16">
        <f>Постатейно!H666</f>
        <v>75</v>
      </c>
      <c r="J21" s="16">
        <f>Постатейно!I666</f>
        <v>499</v>
      </c>
      <c r="K21" s="16">
        <f>Постатейно!J666</f>
        <v>42</v>
      </c>
      <c r="L21" s="16">
        <f>Постатейно!K666</f>
        <v>25</v>
      </c>
      <c r="M21" s="16">
        <f>Постатейно!L666</f>
        <v>2</v>
      </c>
      <c r="N21" s="16">
        <f>Постатейно!M666</f>
        <v>404</v>
      </c>
      <c r="O21" s="16">
        <f>Постатейно!N666</f>
        <v>639700</v>
      </c>
      <c r="P21" s="16">
        <f>Постатейно!O666</f>
        <v>385500</v>
      </c>
      <c r="Q21" s="16">
        <f>Постатейно!P666</f>
        <v>117000</v>
      </c>
      <c r="R21" s="16">
        <f>Постатейно!Q666</f>
        <v>254200</v>
      </c>
      <c r="S21" s="16">
        <f>Постатейно!R666</f>
        <v>214700</v>
      </c>
    </row>
    <row r="22" spans="1:21" ht="18" customHeight="1" x14ac:dyDescent="0.3">
      <c r="A22" s="13">
        <v>18</v>
      </c>
      <c r="B22" s="105" t="s">
        <v>40</v>
      </c>
      <c r="C22" s="23">
        <f>Постатейно!B703</f>
        <v>9</v>
      </c>
      <c r="D22" s="23">
        <f>Постатейно!C703</f>
        <v>241</v>
      </c>
      <c r="E22" s="23">
        <f>Постатейно!D703</f>
        <v>71</v>
      </c>
      <c r="F22" s="23">
        <f>Постатейно!E703</f>
        <v>170</v>
      </c>
      <c r="G22" s="23">
        <f>Постатейно!F703</f>
        <v>239</v>
      </c>
      <c r="H22" s="23">
        <f>Постатейно!G703</f>
        <v>232</v>
      </c>
      <c r="I22" s="23">
        <f>Постатейно!H703</f>
        <v>23</v>
      </c>
      <c r="J22" s="23">
        <f>Постатейно!I703</f>
        <v>173</v>
      </c>
      <c r="K22" s="23">
        <f>Постатейно!J703</f>
        <v>2</v>
      </c>
      <c r="L22" s="23">
        <f>Постатейно!K703</f>
        <v>25</v>
      </c>
      <c r="M22" s="23">
        <f>Постатейно!L703</f>
        <v>1</v>
      </c>
      <c r="N22" s="23">
        <f>Постатейно!M703</f>
        <v>18</v>
      </c>
      <c r="O22" s="23">
        <f>Постатейно!N703</f>
        <v>295000</v>
      </c>
      <c r="P22" s="23">
        <f>Постатейно!O703</f>
        <v>156500</v>
      </c>
      <c r="Q22" s="23">
        <f>Постатейно!P703</f>
        <v>155500</v>
      </c>
      <c r="R22" s="23">
        <f>Постатейно!Q703</f>
        <v>138500</v>
      </c>
      <c r="S22" s="23">
        <f>Постатейно!R703</f>
        <v>138500</v>
      </c>
    </row>
    <row r="23" spans="1:21" ht="23.25" customHeight="1" x14ac:dyDescent="0.3">
      <c r="B23" s="77" t="s">
        <v>41</v>
      </c>
      <c r="C23" s="24">
        <f>SUM(C5:C22)</f>
        <v>352</v>
      </c>
      <c r="D23" s="24">
        <f>D5+D6+D7+D8+D9+D10+D11+D12+D13+D14+D15+D16+D17+D18+D19+D20+D21+D22</f>
        <v>4126</v>
      </c>
      <c r="E23" s="24">
        <f t="shared" ref="E23:S23" si="0">E5+E6+E7+E8+E9+E10+E11+E12+E13+E14+E15+E16+E17+E18+E19+E20+E21+E22</f>
        <v>2252</v>
      </c>
      <c r="F23" s="24">
        <f t="shared" si="0"/>
        <v>2172</v>
      </c>
      <c r="G23" s="24">
        <f t="shared" si="0"/>
        <v>4098</v>
      </c>
      <c r="H23" s="24">
        <f t="shared" si="0"/>
        <v>3950</v>
      </c>
      <c r="I23" s="24">
        <f t="shared" si="0"/>
        <v>184</v>
      </c>
      <c r="J23" s="24">
        <f t="shared" si="0"/>
        <v>2995</v>
      </c>
      <c r="K23" s="24">
        <f t="shared" si="0"/>
        <v>90</v>
      </c>
      <c r="L23" s="24">
        <f t="shared" si="0"/>
        <v>639</v>
      </c>
      <c r="M23" s="24">
        <f t="shared" si="0"/>
        <v>19</v>
      </c>
      <c r="N23" s="24">
        <f t="shared" si="0"/>
        <v>430</v>
      </c>
      <c r="O23" s="24">
        <f t="shared" si="0"/>
        <v>6340500</v>
      </c>
      <c r="P23" s="24">
        <f t="shared" si="0"/>
        <v>4274400</v>
      </c>
      <c r="Q23" s="24">
        <f t="shared" si="0"/>
        <v>2450000</v>
      </c>
      <c r="R23" s="25">
        <f t="shared" si="0"/>
        <v>2081601</v>
      </c>
      <c r="S23" s="25">
        <f t="shared" si="0"/>
        <v>1689101</v>
      </c>
    </row>
    <row r="24" spans="1:21" x14ac:dyDescent="0.25">
      <c r="B24" s="26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21" x14ac:dyDescent="0.25"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2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2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21" ht="15.75" x14ac:dyDescent="0.3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0"/>
      <c r="P28" s="30"/>
      <c r="Q28" s="30"/>
      <c r="R28" s="30"/>
      <c r="S28" s="30"/>
      <c r="T28" s="28"/>
      <c r="U28" s="28"/>
    </row>
    <row r="29" spans="1:21" ht="15.75" x14ac:dyDescent="0.3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0"/>
      <c r="P29" s="30"/>
      <c r="Q29" s="30"/>
      <c r="R29" s="30"/>
      <c r="S29" s="30"/>
      <c r="T29" s="28"/>
      <c r="U29" s="28"/>
    </row>
    <row r="30" spans="1:21" ht="15.75" x14ac:dyDescent="0.3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30"/>
      <c r="Q30" s="30"/>
      <c r="R30" s="30"/>
      <c r="S30" s="30"/>
      <c r="T30" s="28"/>
      <c r="U30" s="28"/>
    </row>
    <row r="31" spans="1:21" ht="15.75" x14ac:dyDescent="0.3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30"/>
      <c r="Q31" s="30"/>
      <c r="R31" s="30"/>
      <c r="S31" s="30"/>
      <c r="T31" s="28"/>
      <c r="U31" s="28"/>
    </row>
    <row r="32" spans="1:21" ht="15.75" x14ac:dyDescent="0.3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0"/>
      <c r="P32" s="30"/>
      <c r="Q32" s="30"/>
      <c r="R32" s="30"/>
      <c r="S32" s="30"/>
      <c r="T32" s="28"/>
      <c r="U32" s="28"/>
    </row>
    <row r="33" spans="15:19" x14ac:dyDescent="0.25">
      <c r="O33" s="28"/>
      <c r="P33" s="28"/>
      <c r="Q33" s="28"/>
      <c r="R33" s="28"/>
      <c r="S33" s="28"/>
    </row>
  </sheetData>
  <mergeCells count="14">
    <mergeCell ref="A2:A4"/>
    <mergeCell ref="B2:B4"/>
    <mergeCell ref="C2:C4"/>
    <mergeCell ref="D2:F3"/>
    <mergeCell ref="G2:G4"/>
    <mergeCell ref="R2:S3"/>
    <mergeCell ref="H3:H4"/>
    <mergeCell ref="I3:J3"/>
    <mergeCell ref="K3:L3"/>
    <mergeCell ref="H2:L2"/>
    <mergeCell ref="M2:M4"/>
    <mergeCell ref="N2:N4"/>
    <mergeCell ref="O2:O3"/>
    <mergeCell ref="P2:Q3"/>
  </mergeCells>
  <printOptions headings="1"/>
  <pageMargins left="0" right="0" top="0" bottom="0" header="0" footer="0"/>
  <pageSetup paperSize="9" scale="55" firstPageNumber="42949672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30"/>
  <sheetViews>
    <sheetView zoomScale="90" zoomScaleNormal="90" workbookViewId="0">
      <pane xSplit="16" ySplit="4" topLeftCell="Q202" activePane="bottomRight" state="frozen"/>
      <selection activeCell="R259" sqref="R259"/>
      <selection pane="topRight"/>
      <selection pane="bottomLeft"/>
      <selection pane="bottomRight" activeCell="Q261" sqref="Q261"/>
    </sheetView>
  </sheetViews>
  <sheetFormatPr defaultColWidth="8.85546875" defaultRowHeight="15" x14ac:dyDescent="0.25"/>
  <cols>
    <col min="1" max="1" width="47.7109375" customWidth="1"/>
    <col min="2" max="2" width="9" customWidth="1"/>
    <col min="3" max="3" width="13" customWidth="1"/>
    <col min="4" max="4" width="11" customWidth="1"/>
    <col min="5" max="5" width="13.28515625" customWidth="1"/>
    <col min="6" max="6" width="11.28515625" customWidth="1"/>
    <col min="7" max="7" width="10.28515625" customWidth="1"/>
    <col min="8" max="8" width="9.42578125" customWidth="1"/>
    <col min="9" max="9" width="10.42578125" customWidth="1"/>
    <col min="10" max="10" width="10.85546875" customWidth="1"/>
    <col min="11" max="11" width="11.140625" customWidth="1"/>
    <col min="12" max="12" width="12.42578125" customWidth="1"/>
    <col min="13" max="13" width="11.42578125" customWidth="1"/>
    <col min="14" max="14" width="19.28515625" customWidth="1"/>
    <col min="15" max="15" width="16.42578125" customWidth="1"/>
    <col min="16" max="16" width="15.7109375" customWidth="1"/>
    <col min="17" max="17" width="12.5703125" bestFit="1" customWidth="1"/>
    <col min="18" max="18" width="14.5703125" customWidth="1"/>
    <col min="19" max="20" width="8.85546875" customWidth="1"/>
  </cols>
  <sheetData>
    <row r="1" spans="1:18" ht="21" customHeight="1" x14ac:dyDescent="0.25">
      <c r="A1" s="32" t="s">
        <v>110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s="5" customFormat="1" ht="48" customHeight="1" x14ac:dyDescent="0.25">
      <c r="A2" s="99" t="s">
        <v>42</v>
      </c>
      <c r="B2" s="83" t="s">
        <v>2</v>
      </c>
      <c r="C2" s="79" t="s">
        <v>3</v>
      </c>
      <c r="D2" s="97"/>
      <c r="E2" s="80"/>
      <c r="F2" s="83" t="s">
        <v>4</v>
      </c>
      <c r="G2" s="87" t="s">
        <v>5</v>
      </c>
      <c r="H2" s="88"/>
      <c r="I2" s="88"/>
      <c r="J2" s="88"/>
      <c r="K2" s="89"/>
      <c r="L2" s="90" t="s">
        <v>6</v>
      </c>
      <c r="M2" s="90" t="s">
        <v>7</v>
      </c>
      <c r="N2" s="83" t="s">
        <v>8</v>
      </c>
      <c r="O2" s="79" t="s">
        <v>9</v>
      </c>
      <c r="P2" s="80"/>
      <c r="Q2" s="97" t="s">
        <v>10</v>
      </c>
      <c r="R2" s="80"/>
    </row>
    <row r="3" spans="1:18" s="5" customFormat="1" ht="48" customHeight="1" x14ac:dyDescent="0.25">
      <c r="A3" s="100"/>
      <c r="B3" s="96"/>
      <c r="C3" s="81"/>
      <c r="D3" s="98"/>
      <c r="E3" s="82"/>
      <c r="F3" s="96"/>
      <c r="G3" s="83" t="s">
        <v>11</v>
      </c>
      <c r="H3" s="85" t="s">
        <v>12</v>
      </c>
      <c r="I3" s="86"/>
      <c r="J3" s="85" t="s">
        <v>13</v>
      </c>
      <c r="K3" s="86"/>
      <c r="L3" s="91"/>
      <c r="M3" s="91"/>
      <c r="N3" s="93"/>
      <c r="O3" s="81"/>
      <c r="P3" s="82"/>
      <c r="Q3" s="98"/>
      <c r="R3" s="82"/>
    </row>
    <row r="4" spans="1:18" s="5" customFormat="1" ht="113.45" customHeight="1" x14ac:dyDescent="0.25">
      <c r="A4" s="101"/>
      <c r="B4" s="84"/>
      <c r="C4" s="7" t="s">
        <v>14</v>
      </c>
      <c r="D4" s="8" t="s">
        <v>15</v>
      </c>
      <c r="E4" s="9" t="s">
        <v>16</v>
      </c>
      <c r="F4" s="84"/>
      <c r="G4" s="84"/>
      <c r="H4" s="7" t="s">
        <v>17</v>
      </c>
      <c r="I4" s="10" t="s">
        <v>18</v>
      </c>
      <c r="J4" s="7" t="s">
        <v>19</v>
      </c>
      <c r="K4" s="9" t="s">
        <v>43</v>
      </c>
      <c r="L4" s="92"/>
      <c r="M4" s="92"/>
      <c r="N4" s="11" t="s">
        <v>14</v>
      </c>
      <c r="O4" s="7" t="s">
        <v>14</v>
      </c>
      <c r="P4" s="9" t="s">
        <v>21</v>
      </c>
      <c r="Q4" s="12" t="s">
        <v>14</v>
      </c>
      <c r="R4" s="9" t="s">
        <v>22</v>
      </c>
    </row>
    <row r="5" spans="1:18" ht="26.25" customHeight="1" x14ac:dyDescent="0.25">
      <c r="A5" s="33" t="s">
        <v>44</v>
      </c>
      <c r="B5" s="34"/>
      <c r="C5" s="34">
        <f t="shared" ref="C5:M5" si="0">C41+C78+C115+C152+C189+C226+C263+C300+C337+C411+C448+C485+C522+C559+C633+C670+C374</f>
        <v>312</v>
      </c>
      <c r="D5" s="34">
        <f t="shared" si="0"/>
        <v>94</v>
      </c>
      <c r="E5" s="34">
        <f t="shared" si="0"/>
        <v>218</v>
      </c>
      <c r="F5" s="34">
        <f t="shared" si="0"/>
        <v>308</v>
      </c>
      <c r="G5" s="34">
        <f t="shared" si="0"/>
        <v>301</v>
      </c>
      <c r="H5" s="34">
        <f t="shared" si="0"/>
        <v>1</v>
      </c>
      <c r="I5" s="34">
        <f t="shared" si="0"/>
        <v>232</v>
      </c>
      <c r="J5" s="34">
        <f t="shared" si="0"/>
        <v>13</v>
      </c>
      <c r="K5" s="34">
        <f t="shared" si="0"/>
        <v>51</v>
      </c>
      <c r="L5" s="34">
        <f t="shared" si="0"/>
        <v>1</v>
      </c>
      <c r="M5" s="34">
        <f t="shared" si="0"/>
        <v>13</v>
      </c>
      <c r="N5" s="34">
        <f>N41+N78+N115+N152+N189+N226+N263+N300+N337+N411+N448+N485+N522+N559+N633+N670+N374</f>
        <v>537500</v>
      </c>
      <c r="O5" s="34">
        <f t="shared" ref="O5:R5" si="1">O41+O78+O115+O152+O189+O226+O263+O300+O337+O411+O448+O485+O522+O559+O633+O670+O374</f>
        <v>360500</v>
      </c>
      <c r="P5" s="34">
        <f t="shared" si="1"/>
        <v>156000</v>
      </c>
      <c r="Q5" s="34">
        <f t="shared" si="1"/>
        <v>177000</v>
      </c>
      <c r="R5" s="34">
        <f t="shared" si="1"/>
        <v>160000</v>
      </c>
    </row>
    <row r="6" spans="1:18" ht="24.75" customHeight="1" x14ac:dyDescent="0.25">
      <c r="A6" s="35" t="s">
        <v>45</v>
      </c>
      <c r="B6" s="36"/>
      <c r="C6" s="34">
        <f t="shared" ref="C6:N6" si="2">C42+C79+C116+C153+C190+C227+C264+C301+C338+C375+C412+C449+C486+C523+C560+C596+C634+C671</f>
        <v>1411</v>
      </c>
      <c r="D6" s="34">
        <f t="shared" si="2"/>
        <v>969</v>
      </c>
      <c r="E6" s="34">
        <f t="shared" si="2"/>
        <v>442</v>
      </c>
      <c r="F6" s="34">
        <f t="shared" si="2"/>
        <v>1389</v>
      </c>
      <c r="G6" s="34">
        <f t="shared" si="2"/>
        <v>1362</v>
      </c>
      <c r="H6" s="34">
        <f t="shared" si="2"/>
        <v>1</v>
      </c>
      <c r="I6" s="34">
        <f t="shared" si="2"/>
        <v>1165</v>
      </c>
      <c r="J6" s="34">
        <f t="shared" si="2"/>
        <v>31</v>
      </c>
      <c r="K6" s="34">
        <f t="shared" si="2"/>
        <v>134</v>
      </c>
      <c r="L6" s="34">
        <f t="shared" si="2"/>
        <v>3</v>
      </c>
      <c r="M6" s="34">
        <f t="shared" si="2"/>
        <v>392</v>
      </c>
      <c r="N6" s="34">
        <f t="shared" si="2"/>
        <v>925700</v>
      </c>
      <c r="O6" s="34">
        <f>O42+O79+O116+O153+O190+O227+O264+O301+O338+O375+O412+O449+O486+O523+O560+O596+O634+O671</f>
        <v>674200</v>
      </c>
      <c r="P6" s="34">
        <f>P42+P79+P116+P153+P190+P227+P264+P301+P338+N375+P412+P449+P486+P523+P560+P596+P634+P671</f>
        <v>297800</v>
      </c>
      <c r="Q6" s="34">
        <f t="shared" ref="Q6:Q19" si="3">Q42+Q79+Q116+Q153+Q190+Q227+Q264+Q301+Q338+O375+Q412+Q449+Q486+Q523+Q560+Q597+Q634+Q671</f>
        <v>304000</v>
      </c>
      <c r="R6" s="34">
        <f t="shared" ref="R6:R19" si="4">R42+R79+R116+R153+R190+R227+R264+R301+R338+P375+R412+R449+R486+R523+R560+R597+R634+R671</f>
        <v>211000</v>
      </c>
    </row>
    <row r="7" spans="1:18" ht="57.75" customHeight="1" x14ac:dyDescent="0.25">
      <c r="A7" s="35" t="s">
        <v>46</v>
      </c>
      <c r="B7" s="36"/>
      <c r="C7" s="34">
        <f t="shared" ref="C7:N19" si="5">C43+C80+C117+C154+C191+C228+C265+C302+C339+C376+C413+C450+C487+C524+C561+C598+C635+C672</f>
        <v>7</v>
      </c>
      <c r="D7" s="34">
        <f t="shared" ref="D7:N7" si="6">D43+D80+D117+D154+D191+D228+D265+D302+D339+D376+D413+D450+D487+D524+D561+D598+D635+D672</f>
        <v>0</v>
      </c>
      <c r="E7" s="34">
        <f t="shared" si="6"/>
        <v>7</v>
      </c>
      <c r="F7" s="34">
        <f t="shared" si="6"/>
        <v>7</v>
      </c>
      <c r="G7" s="34">
        <f t="shared" si="6"/>
        <v>5</v>
      </c>
      <c r="H7" s="34">
        <f t="shared" si="6"/>
        <v>4</v>
      </c>
      <c r="I7" s="34">
        <f t="shared" si="6"/>
        <v>1</v>
      </c>
      <c r="J7" s="34">
        <f t="shared" si="6"/>
        <v>0</v>
      </c>
      <c r="K7" s="34">
        <f t="shared" si="6"/>
        <v>0</v>
      </c>
      <c r="L7" s="34">
        <f t="shared" si="6"/>
        <v>0</v>
      </c>
      <c r="M7" s="34">
        <f t="shared" si="6"/>
        <v>2</v>
      </c>
      <c r="N7" s="34">
        <f t="shared" si="6"/>
        <v>1500</v>
      </c>
      <c r="O7" s="34">
        <f t="shared" ref="O7:R37" si="7">O43+O80+O117+O154+O191+O228+O265+O302+O339+O376+O413+O450+O487+O524+O561+O598+O635+O672</f>
        <v>1500</v>
      </c>
      <c r="P7" s="34">
        <f t="shared" ref="P7:P19" si="8">P43+P80+P117+P154+P191+P228+P265+P302+P339+N376+P413+P450+P487+P524+P561+P598+P635+P672</f>
        <v>1500</v>
      </c>
      <c r="Q7" s="34">
        <f t="shared" si="3"/>
        <v>0</v>
      </c>
      <c r="R7" s="34">
        <f t="shared" si="4"/>
        <v>0</v>
      </c>
    </row>
    <row r="8" spans="1:18" ht="44.25" customHeight="1" x14ac:dyDescent="0.25">
      <c r="A8" s="35" t="s">
        <v>47</v>
      </c>
      <c r="B8" s="36"/>
      <c r="C8" s="34">
        <f t="shared" si="5"/>
        <v>58</v>
      </c>
      <c r="D8" s="34">
        <f t="shared" si="5"/>
        <v>18</v>
      </c>
      <c r="E8" s="34">
        <f t="shared" si="5"/>
        <v>40</v>
      </c>
      <c r="F8" s="34">
        <f t="shared" si="5"/>
        <v>58</v>
      </c>
      <c r="G8" s="34">
        <f t="shared" si="5"/>
        <v>53</v>
      </c>
      <c r="H8" s="34">
        <f t="shared" si="5"/>
        <v>13</v>
      </c>
      <c r="I8" s="34">
        <f t="shared" si="5"/>
        <v>40</v>
      </c>
      <c r="J8" s="34">
        <f t="shared" si="5"/>
        <v>0</v>
      </c>
      <c r="K8" s="34">
        <f t="shared" si="5"/>
        <v>0</v>
      </c>
      <c r="L8" s="34">
        <f t="shared" si="5"/>
        <v>0</v>
      </c>
      <c r="M8" s="34">
        <f t="shared" si="5"/>
        <v>0</v>
      </c>
      <c r="N8" s="34">
        <f t="shared" si="5"/>
        <v>44500</v>
      </c>
      <c r="O8" s="34">
        <f t="shared" si="7"/>
        <v>16500</v>
      </c>
      <c r="P8" s="34">
        <f t="shared" si="8"/>
        <v>0</v>
      </c>
      <c r="Q8" s="34">
        <f t="shared" si="3"/>
        <v>28000</v>
      </c>
      <c r="R8" s="34">
        <f t="shared" si="4"/>
        <v>26000</v>
      </c>
    </row>
    <row r="9" spans="1:18" ht="37.5" customHeight="1" x14ac:dyDescent="0.25">
      <c r="A9" s="35" t="s">
        <v>48</v>
      </c>
      <c r="B9" s="36"/>
      <c r="C9" s="34">
        <f t="shared" si="5"/>
        <v>32</v>
      </c>
      <c r="D9" s="34">
        <f t="shared" si="5"/>
        <v>8</v>
      </c>
      <c r="E9" s="34">
        <f t="shared" si="5"/>
        <v>22</v>
      </c>
      <c r="F9" s="34">
        <f t="shared" si="5"/>
        <v>32</v>
      </c>
      <c r="G9" s="34">
        <f t="shared" si="5"/>
        <v>32</v>
      </c>
      <c r="H9" s="34">
        <f t="shared" si="5"/>
        <v>5</v>
      </c>
      <c r="I9" s="34">
        <f t="shared" si="5"/>
        <v>20</v>
      </c>
      <c r="J9" s="34">
        <f t="shared" si="5"/>
        <v>5</v>
      </c>
      <c r="K9" s="34">
        <f t="shared" si="5"/>
        <v>2</v>
      </c>
      <c r="L9" s="34">
        <f t="shared" si="5"/>
        <v>0</v>
      </c>
      <c r="M9" s="34">
        <f t="shared" si="5"/>
        <v>0</v>
      </c>
      <c r="N9" s="34">
        <f t="shared" si="5"/>
        <v>10000</v>
      </c>
      <c r="O9" s="34">
        <f t="shared" si="7"/>
        <v>6500</v>
      </c>
      <c r="P9" s="34">
        <f t="shared" si="8"/>
        <v>5000</v>
      </c>
      <c r="Q9" s="34">
        <f t="shared" si="3"/>
        <v>3000</v>
      </c>
      <c r="R9" s="34">
        <f t="shared" si="4"/>
        <v>3000</v>
      </c>
    </row>
    <row r="10" spans="1:18" ht="60" customHeight="1" x14ac:dyDescent="0.25">
      <c r="A10" s="35" t="s">
        <v>49</v>
      </c>
      <c r="B10" s="36"/>
      <c r="C10" s="34">
        <f t="shared" si="5"/>
        <v>2</v>
      </c>
      <c r="D10" s="34">
        <f t="shared" si="5"/>
        <v>2</v>
      </c>
      <c r="E10" s="34">
        <f t="shared" si="5"/>
        <v>0</v>
      </c>
      <c r="F10" s="34">
        <f t="shared" si="5"/>
        <v>2</v>
      </c>
      <c r="G10" s="34">
        <f t="shared" si="5"/>
        <v>2</v>
      </c>
      <c r="H10" s="34">
        <f t="shared" si="5"/>
        <v>0</v>
      </c>
      <c r="I10" s="34">
        <f t="shared" si="5"/>
        <v>2</v>
      </c>
      <c r="J10" s="34">
        <f t="shared" si="5"/>
        <v>0</v>
      </c>
      <c r="K10" s="34">
        <f t="shared" si="5"/>
        <v>0</v>
      </c>
      <c r="L10" s="34">
        <f t="shared" si="5"/>
        <v>0</v>
      </c>
      <c r="M10" s="34">
        <f t="shared" si="5"/>
        <v>0</v>
      </c>
      <c r="N10" s="34">
        <f t="shared" si="5"/>
        <v>1000</v>
      </c>
      <c r="O10" s="34">
        <f t="shared" si="7"/>
        <v>0</v>
      </c>
      <c r="P10" s="34">
        <f t="shared" si="8"/>
        <v>0</v>
      </c>
      <c r="Q10" s="34">
        <f t="shared" si="3"/>
        <v>1000</v>
      </c>
      <c r="R10" s="34">
        <f t="shared" si="4"/>
        <v>1000</v>
      </c>
    </row>
    <row r="11" spans="1:18" ht="30" customHeight="1" x14ac:dyDescent="0.25">
      <c r="A11" s="35" t="s">
        <v>50</v>
      </c>
      <c r="B11" s="36"/>
      <c r="C11" s="34">
        <f t="shared" si="5"/>
        <v>0</v>
      </c>
      <c r="D11" s="34">
        <f t="shared" si="5"/>
        <v>0</v>
      </c>
      <c r="E11" s="34">
        <f t="shared" si="5"/>
        <v>0</v>
      </c>
      <c r="F11" s="34">
        <f t="shared" si="5"/>
        <v>0</v>
      </c>
      <c r="G11" s="34">
        <f t="shared" si="5"/>
        <v>0</v>
      </c>
      <c r="H11" s="34">
        <f t="shared" si="5"/>
        <v>0</v>
      </c>
      <c r="I11" s="34">
        <f t="shared" si="5"/>
        <v>0</v>
      </c>
      <c r="J11" s="34">
        <f t="shared" si="5"/>
        <v>0</v>
      </c>
      <c r="K11" s="34">
        <f t="shared" si="5"/>
        <v>0</v>
      </c>
      <c r="L11" s="34">
        <f t="shared" si="5"/>
        <v>0</v>
      </c>
      <c r="M11" s="34">
        <f t="shared" si="5"/>
        <v>0</v>
      </c>
      <c r="N11" s="34">
        <f t="shared" si="5"/>
        <v>0</v>
      </c>
      <c r="O11" s="34">
        <f t="shared" si="7"/>
        <v>0</v>
      </c>
      <c r="P11" s="34">
        <f t="shared" si="8"/>
        <v>0</v>
      </c>
      <c r="Q11" s="34">
        <f t="shared" si="3"/>
        <v>0</v>
      </c>
      <c r="R11" s="34">
        <f t="shared" si="4"/>
        <v>0</v>
      </c>
    </row>
    <row r="12" spans="1:18" ht="72" customHeight="1" x14ac:dyDescent="0.25">
      <c r="A12" s="35" t="s">
        <v>51</v>
      </c>
      <c r="B12" s="36"/>
      <c r="C12" s="34">
        <f t="shared" si="5"/>
        <v>0</v>
      </c>
      <c r="D12" s="34">
        <f t="shared" si="5"/>
        <v>0</v>
      </c>
      <c r="E12" s="34">
        <f t="shared" si="5"/>
        <v>0</v>
      </c>
      <c r="F12" s="34">
        <f t="shared" si="5"/>
        <v>0</v>
      </c>
      <c r="G12" s="34">
        <f t="shared" si="5"/>
        <v>0</v>
      </c>
      <c r="H12" s="34">
        <f t="shared" si="5"/>
        <v>0</v>
      </c>
      <c r="I12" s="34">
        <f t="shared" si="5"/>
        <v>0</v>
      </c>
      <c r="J12" s="34">
        <f t="shared" si="5"/>
        <v>0</v>
      </c>
      <c r="K12" s="34">
        <f t="shared" si="5"/>
        <v>0</v>
      </c>
      <c r="L12" s="34">
        <f t="shared" si="5"/>
        <v>0</v>
      </c>
      <c r="M12" s="34">
        <f t="shared" si="5"/>
        <v>0</v>
      </c>
      <c r="N12" s="34">
        <f t="shared" si="5"/>
        <v>0</v>
      </c>
      <c r="O12" s="34">
        <f t="shared" si="7"/>
        <v>0</v>
      </c>
      <c r="P12" s="34">
        <f t="shared" si="8"/>
        <v>0</v>
      </c>
      <c r="Q12" s="34">
        <f t="shared" si="3"/>
        <v>0</v>
      </c>
      <c r="R12" s="34">
        <f t="shared" si="4"/>
        <v>0</v>
      </c>
    </row>
    <row r="13" spans="1:18" ht="57.75" customHeight="1" x14ac:dyDescent="0.25">
      <c r="A13" s="35" t="s">
        <v>52</v>
      </c>
      <c r="B13" s="36"/>
      <c r="C13" s="34">
        <f t="shared" si="5"/>
        <v>0</v>
      </c>
      <c r="D13" s="34">
        <f t="shared" si="5"/>
        <v>0</v>
      </c>
      <c r="E13" s="34">
        <f t="shared" si="5"/>
        <v>0</v>
      </c>
      <c r="F13" s="34">
        <f t="shared" si="5"/>
        <v>0</v>
      </c>
      <c r="G13" s="34">
        <f t="shared" si="5"/>
        <v>0</v>
      </c>
      <c r="H13" s="34">
        <f t="shared" si="5"/>
        <v>0</v>
      </c>
      <c r="I13" s="34">
        <f t="shared" si="5"/>
        <v>0</v>
      </c>
      <c r="J13" s="34">
        <f t="shared" si="5"/>
        <v>0</v>
      </c>
      <c r="K13" s="34">
        <f t="shared" si="5"/>
        <v>0</v>
      </c>
      <c r="L13" s="34">
        <f t="shared" si="5"/>
        <v>0</v>
      </c>
      <c r="M13" s="34">
        <f t="shared" si="5"/>
        <v>0</v>
      </c>
      <c r="N13" s="34">
        <f t="shared" si="5"/>
        <v>0</v>
      </c>
      <c r="O13" s="34">
        <f t="shared" si="7"/>
        <v>0</v>
      </c>
      <c r="P13" s="34">
        <f t="shared" si="8"/>
        <v>0</v>
      </c>
      <c r="Q13" s="34">
        <f t="shared" si="3"/>
        <v>0</v>
      </c>
      <c r="R13" s="34">
        <f t="shared" si="4"/>
        <v>0</v>
      </c>
    </row>
    <row r="14" spans="1:18" ht="44.25" customHeight="1" x14ac:dyDescent="0.25">
      <c r="A14" s="35" t="s">
        <v>53</v>
      </c>
      <c r="B14" s="36"/>
      <c r="C14" s="34">
        <f t="shared" si="5"/>
        <v>0</v>
      </c>
      <c r="D14" s="34">
        <f t="shared" si="5"/>
        <v>0</v>
      </c>
      <c r="E14" s="34">
        <f t="shared" si="5"/>
        <v>0</v>
      </c>
      <c r="F14" s="34">
        <f t="shared" si="5"/>
        <v>0</v>
      </c>
      <c r="G14" s="34">
        <f t="shared" si="5"/>
        <v>0</v>
      </c>
      <c r="H14" s="34">
        <f t="shared" si="5"/>
        <v>0</v>
      </c>
      <c r="I14" s="34">
        <f t="shared" si="5"/>
        <v>0</v>
      </c>
      <c r="J14" s="34">
        <f t="shared" si="5"/>
        <v>0</v>
      </c>
      <c r="K14" s="34">
        <f t="shared" si="5"/>
        <v>0</v>
      </c>
      <c r="L14" s="34">
        <f t="shared" si="5"/>
        <v>0</v>
      </c>
      <c r="M14" s="34">
        <f t="shared" si="5"/>
        <v>0</v>
      </c>
      <c r="N14" s="34">
        <f t="shared" si="5"/>
        <v>0</v>
      </c>
      <c r="O14" s="34">
        <f t="shared" si="7"/>
        <v>0</v>
      </c>
      <c r="P14" s="34">
        <f t="shared" si="8"/>
        <v>0</v>
      </c>
      <c r="Q14" s="34">
        <f t="shared" si="3"/>
        <v>0</v>
      </c>
      <c r="R14" s="34">
        <f t="shared" si="4"/>
        <v>0</v>
      </c>
    </row>
    <row r="15" spans="1:18" ht="25.5" customHeight="1" x14ac:dyDescent="0.25">
      <c r="A15" s="35" t="s">
        <v>54</v>
      </c>
      <c r="B15" s="36"/>
      <c r="C15" s="34">
        <f t="shared" si="5"/>
        <v>79</v>
      </c>
      <c r="D15" s="34">
        <f t="shared" si="5"/>
        <v>39</v>
      </c>
      <c r="E15" s="34">
        <f t="shared" si="5"/>
        <v>40</v>
      </c>
      <c r="F15" s="34">
        <f t="shared" si="5"/>
        <v>80</v>
      </c>
      <c r="G15" s="34">
        <f t="shared" si="5"/>
        <v>79</v>
      </c>
      <c r="H15" s="34">
        <f t="shared" si="5"/>
        <v>0</v>
      </c>
      <c r="I15" s="34">
        <f t="shared" si="5"/>
        <v>71</v>
      </c>
      <c r="J15" s="34">
        <f t="shared" si="5"/>
        <v>2</v>
      </c>
      <c r="K15" s="34">
        <f t="shared" si="5"/>
        <v>6</v>
      </c>
      <c r="L15" s="34">
        <f t="shared" si="5"/>
        <v>0</v>
      </c>
      <c r="M15" s="34">
        <f t="shared" si="5"/>
        <v>0</v>
      </c>
      <c r="N15" s="34">
        <f t="shared" si="5"/>
        <v>90100</v>
      </c>
      <c r="O15" s="34">
        <f t="shared" si="7"/>
        <v>54100</v>
      </c>
      <c r="P15" s="34">
        <f t="shared" si="8"/>
        <v>39000</v>
      </c>
      <c r="Q15" s="34">
        <f t="shared" si="3"/>
        <v>36000</v>
      </c>
      <c r="R15" s="34">
        <f t="shared" si="4"/>
        <v>35000</v>
      </c>
    </row>
    <row r="16" spans="1:18" ht="77.25" customHeight="1" x14ac:dyDescent="0.25">
      <c r="A16" s="35" t="s">
        <v>55</v>
      </c>
      <c r="B16" s="36"/>
      <c r="C16" s="34">
        <f t="shared" si="5"/>
        <v>4</v>
      </c>
      <c r="D16" s="34">
        <f t="shared" si="5"/>
        <v>0</v>
      </c>
      <c r="E16" s="34">
        <f t="shared" si="5"/>
        <v>4</v>
      </c>
      <c r="F16" s="34">
        <f t="shared" si="5"/>
        <v>4</v>
      </c>
      <c r="G16" s="34">
        <f t="shared" si="5"/>
        <v>1</v>
      </c>
      <c r="H16" s="34">
        <f t="shared" si="5"/>
        <v>0</v>
      </c>
      <c r="I16" s="34">
        <f t="shared" si="5"/>
        <v>1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 t="shared" si="5"/>
        <v>0</v>
      </c>
      <c r="N16" s="34">
        <f t="shared" si="5"/>
        <v>1000</v>
      </c>
      <c r="O16" s="34">
        <f t="shared" si="7"/>
        <v>1000</v>
      </c>
      <c r="P16" s="34">
        <f t="shared" si="8"/>
        <v>1000</v>
      </c>
      <c r="Q16" s="34">
        <f t="shared" si="3"/>
        <v>0</v>
      </c>
      <c r="R16" s="34">
        <f t="shared" si="4"/>
        <v>0</v>
      </c>
    </row>
    <row r="17" spans="1:18" ht="41.25" customHeight="1" x14ac:dyDescent="0.25">
      <c r="A17" s="35" t="s">
        <v>56</v>
      </c>
      <c r="B17" s="36"/>
      <c r="C17" s="34">
        <f t="shared" si="5"/>
        <v>10</v>
      </c>
      <c r="D17" s="34">
        <f t="shared" si="5"/>
        <v>5</v>
      </c>
      <c r="E17" s="34">
        <f t="shared" si="5"/>
        <v>5</v>
      </c>
      <c r="F17" s="34">
        <f t="shared" si="5"/>
        <v>11</v>
      </c>
      <c r="G17" s="34">
        <f t="shared" si="5"/>
        <v>8</v>
      </c>
      <c r="H17" s="34">
        <f t="shared" si="5"/>
        <v>0</v>
      </c>
      <c r="I17" s="34">
        <f t="shared" si="5"/>
        <v>8</v>
      </c>
      <c r="J17" s="34">
        <f t="shared" si="5"/>
        <v>0</v>
      </c>
      <c r="K17" s="34">
        <f t="shared" si="5"/>
        <v>0</v>
      </c>
      <c r="L17" s="34">
        <f t="shared" si="5"/>
        <v>0</v>
      </c>
      <c r="M17" s="34">
        <f t="shared" si="5"/>
        <v>0</v>
      </c>
      <c r="N17" s="34">
        <f t="shared" si="5"/>
        <v>28000</v>
      </c>
      <c r="O17" s="34">
        <f t="shared" si="7"/>
        <v>25000</v>
      </c>
      <c r="P17" s="34">
        <f t="shared" si="8"/>
        <v>7000</v>
      </c>
      <c r="Q17" s="34">
        <f t="shared" si="3"/>
        <v>8000</v>
      </c>
      <c r="R17" s="34">
        <f t="shared" si="4"/>
        <v>8000</v>
      </c>
    </row>
    <row r="18" spans="1:18" ht="36.75" customHeight="1" x14ac:dyDescent="0.25">
      <c r="A18" s="35" t="s">
        <v>57</v>
      </c>
      <c r="B18" s="36"/>
      <c r="C18" s="34">
        <f t="shared" si="5"/>
        <v>12</v>
      </c>
      <c r="D18" s="34">
        <f t="shared" si="5"/>
        <v>12</v>
      </c>
      <c r="E18" s="34">
        <f t="shared" si="5"/>
        <v>0</v>
      </c>
      <c r="F18" s="34">
        <f t="shared" si="5"/>
        <v>12</v>
      </c>
      <c r="G18" s="34">
        <f t="shared" si="5"/>
        <v>12</v>
      </c>
      <c r="H18" s="34">
        <f t="shared" si="5"/>
        <v>4</v>
      </c>
      <c r="I18" s="34">
        <f t="shared" si="5"/>
        <v>7</v>
      </c>
      <c r="J18" s="34">
        <f t="shared" si="5"/>
        <v>0</v>
      </c>
      <c r="K18" s="34">
        <f t="shared" si="5"/>
        <v>1</v>
      </c>
      <c r="L18" s="34">
        <f t="shared" si="5"/>
        <v>0</v>
      </c>
      <c r="M18" s="34">
        <f t="shared" si="5"/>
        <v>0</v>
      </c>
      <c r="N18" s="34">
        <f t="shared" si="5"/>
        <v>22500</v>
      </c>
      <c r="O18" s="34">
        <f t="shared" si="7"/>
        <v>12000</v>
      </c>
      <c r="P18" s="34">
        <f t="shared" si="8"/>
        <v>1500</v>
      </c>
      <c r="Q18" s="34">
        <f t="shared" si="3"/>
        <v>10500</v>
      </c>
      <c r="R18" s="34">
        <f t="shared" si="4"/>
        <v>10500</v>
      </c>
    </row>
    <row r="19" spans="1:18" ht="34.5" customHeight="1" x14ac:dyDescent="0.25">
      <c r="A19" s="35" t="s">
        <v>58</v>
      </c>
      <c r="B19" s="36"/>
      <c r="C19" s="34">
        <f t="shared" si="5"/>
        <v>414</v>
      </c>
      <c r="D19" s="34">
        <f t="shared" si="5"/>
        <v>188</v>
      </c>
      <c r="E19" s="34">
        <f t="shared" si="5"/>
        <v>226</v>
      </c>
      <c r="F19" s="34">
        <f t="shared" si="5"/>
        <v>412</v>
      </c>
      <c r="G19" s="34">
        <f t="shared" si="5"/>
        <v>406</v>
      </c>
      <c r="H19" s="34">
        <f t="shared" si="5"/>
        <v>0</v>
      </c>
      <c r="I19" s="34">
        <f t="shared" si="5"/>
        <v>292</v>
      </c>
      <c r="J19" s="34">
        <f t="shared" si="5"/>
        <v>17</v>
      </c>
      <c r="K19" s="34">
        <f t="shared" si="5"/>
        <v>97</v>
      </c>
      <c r="L19" s="34">
        <f t="shared" si="5"/>
        <v>0</v>
      </c>
      <c r="M19" s="34">
        <f t="shared" si="5"/>
        <v>3</v>
      </c>
      <c r="N19" s="34">
        <f t="shared" si="5"/>
        <v>284700</v>
      </c>
      <c r="O19" s="34">
        <f t="shared" si="7"/>
        <v>114100</v>
      </c>
      <c r="P19" s="34">
        <f t="shared" si="8"/>
        <v>26200</v>
      </c>
      <c r="Q19" s="34">
        <f t="shared" si="3"/>
        <v>172100</v>
      </c>
      <c r="R19" s="34">
        <f t="shared" si="4"/>
        <v>156600</v>
      </c>
    </row>
    <row r="20" spans="1:18" ht="45.75" customHeight="1" x14ac:dyDescent="0.25">
      <c r="A20" s="35" t="s">
        <v>59</v>
      </c>
      <c r="B20" s="36"/>
      <c r="C20" s="34">
        <f>C56+C93+C130+C167+C204+C241+C278+C315+C352+C389+C426+C463+C500+C537+C574+C611+C648+C685</f>
        <v>148</v>
      </c>
      <c r="D20" s="34">
        <f t="shared" ref="D20:N20" si="9">D56+D93+D130+D167+D204+D241+D278+D315+D352+D389+D426+D463+D500+D537+D574+D611+D648+D685</f>
        <v>116</v>
      </c>
      <c r="E20" s="34">
        <f t="shared" si="9"/>
        <v>32</v>
      </c>
      <c r="F20" s="34">
        <f t="shared" si="9"/>
        <v>148</v>
      </c>
      <c r="G20" s="34">
        <f t="shared" si="9"/>
        <v>146</v>
      </c>
      <c r="H20" s="34">
        <f t="shared" si="9"/>
        <v>59</v>
      </c>
      <c r="I20" s="34">
        <f t="shared" si="9"/>
        <v>80</v>
      </c>
      <c r="J20" s="34">
        <f t="shared" si="9"/>
        <v>0</v>
      </c>
      <c r="K20" s="34">
        <f t="shared" si="9"/>
        <v>6</v>
      </c>
      <c r="L20" s="34">
        <f t="shared" si="9"/>
        <v>1</v>
      </c>
      <c r="M20" s="34">
        <f t="shared" si="9"/>
        <v>1</v>
      </c>
      <c r="N20" s="34">
        <f t="shared" si="9"/>
        <v>46500</v>
      </c>
      <c r="O20" s="34">
        <f t="shared" si="7"/>
        <v>39500</v>
      </c>
      <c r="P20" s="34">
        <f t="shared" si="7"/>
        <v>20500</v>
      </c>
      <c r="Q20" s="34">
        <f t="shared" si="7"/>
        <v>7500</v>
      </c>
      <c r="R20" s="34">
        <f t="shared" si="7"/>
        <v>7000</v>
      </c>
    </row>
    <row r="21" spans="1:18" ht="35.25" customHeight="1" x14ac:dyDescent="0.25">
      <c r="A21" s="35" t="s">
        <v>60</v>
      </c>
      <c r="B21" s="36"/>
      <c r="C21" s="34">
        <f>C57+C94+C131+C168+C205+C242+C279+C316+C353+C390+C427+C464+C501+C538+C575+C612+C649+C686</f>
        <v>86</v>
      </c>
      <c r="D21" s="34">
        <f t="shared" ref="D21:R21" si="10">D57+D94+D131+D168+D205+D242+D279+D316+D353+D390+D427+D464+D501+D538+D575+D612+D649+D686</f>
        <v>60</v>
      </c>
      <c r="E21" s="34">
        <f t="shared" si="10"/>
        <v>26</v>
      </c>
      <c r="F21" s="34">
        <f t="shared" si="10"/>
        <v>86</v>
      </c>
      <c r="G21" s="34">
        <f t="shared" si="10"/>
        <v>82</v>
      </c>
      <c r="H21" s="34">
        <f t="shared" si="10"/>
        <v>2</v>
      </c>
      <c r="I21" s="34">
        <f t="shared" si="10"/>
        <v>76</v>
      </c>
      <c r="J21" s="34">
        <f t="shared" si="10"/>
        <v>1</v>
      </c>
      <c r="K21" s="34">
        <f t="shared" si="10"/>
        <v>5</v>
      </c>
      <c r="L21" s="34">
        <f t="shared" si="10"/>
        <v>0</v>
      </c>
      <c r="M21" s="34">
        <f t="shared" si="10"/>
        <v>3</v>
      </c>
      <c r="N21" s="34">
        <f t="shared" si="10"/>
        <v>476000</v>
      </c>
      <c r="O21" s="34">
        <f t="shared" si="10"/>
        <v>447000</v>
      </c>
      <c r="P21" s="34">
        <f t="shared" si="10"/>
        <v>29000</v>
      </c>
      <c r="Q21" s="34">
        <f t="shared" si="10"/>
        <v>29000</v>
      </c>
      <c r="R21" s="34">
        <f t="shared" si="10"/>
        <v>29000</v>
      </c>
    </row>
    <row r="22" spans="1:18" ht="68.25" customHeight="1" x14ac:dyDescent="0.25">
      <c r="A22" s="35" t="s">
        <v>61</v>
      </c>
      <c r="B22" s="36"/>
      <c r="C22" s="34">
        <f t="shared" ref="C22:N26" si="11">C58+C95+C132+C169+C206+C243+C280+C317+C354+C391+C428+C465+C502+C539+C576+C613+C650+C687</f>
        <v>6</v>
      </c>
      <c r="D22" s="34">
        <f t="shared" si="11"/>
        <v>3</v>
      </c>
      <c r="E22" s="34">
        <f t="shared" si="11"/>
        <v>3</v>
      </c>
      <c r="F22" s="34">
        <f t="shared" si="11"/>
        <v>6</v>
      </c>
      <c r="G22" s="34">
        <f t="shared" si="11"/>
        <v>6</v>
      </c>
      <c r="H22" s="34">
        <f t="shared" si="11"/>
        <v>3</v>
      </c>
      <c r="I22" s="34">
        <f t="shared" si="11"/>
        <v>1</v>
      </c>
      <c r="J22" s="34">
        <f t="shared" si="11"/>
        <v>2</v>
      </c>
      <c r="K22" s="34">
        <f t="shared" si="11"/>
        <v>0</v>
      </c>
      <c r="L22" s="34">
        <f t="shared" si="11"/>
        <v>0</v>
      </c>
      <c r="M22" s="34">
        <f t="shared" si="11"/>
        <v>0</v>
      </c>
      <c r="N22" s="34">
        <f t="shared" si="11"/>
        <v>1000</v>
      </c>
      <c r="O22" s="34">
        <f t="shared" si="7"/>
        <v>1000</v>
      </c>
      <c r="P22" s="34">
        <f t="shared" ref="P22:P36" si="12">P58+P95+P132+P169+P206+P243+P280+P317+P354+N391+P428+P465+P502+P539+P576+P613+P650+P687</f>
        <v>1000</v>
      </c>
      <c r="Q22" s="34">
        <f t="shared" ref="Q22:Q36" si="13">Q58+Q95+Q132+Q169+Q206+Q243+Q280+Q317+Q354+O391+Q428+Q465+Q502+Q539+Q576+Q613+Q650+Q687</f>
        <v>0</v>
      </c>
      <c r="R22" s="34">
        <f t="shared" ref="R22:R36" si="14">R58+R95+R132+R169+R206+R243+R280+R317+R354+P391+R428+R465+R502+R539+R576+R613+R650+R687</f>
        <v>0</v>
      </c>
    </row>
    <row r="23" spans="1:18" ht="33.75" customHeight="1" x14ac:dyDescent="0.25">
      <c r="A23" s="35" t="s">
        <v>62</v>
      </c>
      <c r="B23" s="36"/>
      <c r="C23" s="34">
        <f t="shared" si="11"/>
        <v>4</v>
      </c>
      <c r="D23" s="34">
        <f t="shared" si="11"/>
        <v>1</v>
      </c>
      <c r="E23" s="34">
        <f t="shared" si="11"/>
        <v>3</v>
      </c>
      <c r="F23" s="34">
        <f t="shared" si="11"/>
        <v>4</v>
      </c>
      <c r="G23" s="34">
        <f t="shared" si="11"/>
        <v>3</v>
      </c>
      <c r="H23" s="34">
        <f t="shared" si="11"/>
        <v>0</v>
      </c>
      <c r="I23" s="34">
        <f t="shared" si="11"/>
        <v>3</v>
      </c>
      <c r="J23" s="34">
        <f t="shared" si="11"/>
        <v>0</v>
      </c>
      <c r="K23" s="34">
        <f t="shared" si="11"/>
        <v>0</v>
      </c>
      <c r="L23" s="34">
        <f t="shared" si="11"/>
        <v>0</v>
      </c>
      <c r="M23" s="34">
        <f t="shared" si="11"/>
        <v>1</v>
      </c>
      <c r="N23" s="34">
        <f t="shared" si="11"/>
        <v>12000</v>
      </c>
      <c r="O23" s="34">
        <f t="shared" si="7"/>
        <v>8000</v>
      </c>
      <c r="P23" s="34">
        <f t="shared" si="12"/>
        <v>0</v>
      </c>
      <c r="Q23" s="34">
        <f t="shared" si="13"/>
        <v>4000</v>
      </c>
      <c r="R23" s="34">
        <f t="shared" si="14"/>
        <v>4000</v>
      </c>
    </row>
    <row r="24" spans="1:18" ht="30" customHeight="1" x14ac:dyDescent="0.25">
      <c r="A24" s="35" t="s">
        <v>63</v>
      </c>
      <c r="B24" s="36"/>
      <c r="C24" s="34">
        <f t="shared" si="11"/>
        <v>1</v>
      </c>
      <c r="D24" s="34">
        <f t="shared" si="11"/>
        <v>0</v>
      </c>
      <c r="E24" s="34">
        <f t="shared" si="11"/>
        <v>1</v>
      </c>
      <c r="F24" s="34">
        <f t="shared" si="11"/>
        <v>1</v>
      </c>
      <c r="G24" s="34">
        <f t="shared" si="11"/>
        <v>1</v>
      </c>
      <c r="H24" s="34">
        <f t="shared" si="11"/>
        <v>1</v>
      </c>
      <c r="I24" s="34">
        <f t="shared" si="11"/>
        <v>0</v>
      </c>
      <c r="J24" s="34">
        <f t="shared" si="11"/>
        <v>0</v>
      </c>
      <c r="K24" s="34">
        <f t="shared" si="11"/>
        <v>0</v>
      </c>
      <c r="L24" s="34">
        <f t="shared" si="11"/>
        <v>0</v>
      </c>
      <c r="M24" s="34">
        <f t="shared" si="11"/>
        <v>0</v>
      </c>
      <c r="N24" s="34">
        <f t="shared" si="11"/>
        <v>0</v>
      </c>
      <c r="O24" s="34">
        <f t="shared" si="7"/>
        <v>0</v>
      </c>
      <c r="P24" s="34">
        <f t="shared" si="12"/>
        <v>0</v>
      </c>
      <c r="Q24" s="34">
        <f t="shared" si="13"/>
        <v>0</v>
      </c>
      <c r="R24" s="34">
        <f t="shared" si="14"/>
        <v>0</v>
      </c>
    </row>
    <row r="25" spans="1:18" ht="56.25" customHeight="1" x14ac:dyDescent="0.25">
      <c r="A25" s="35" t="s">
        <v>64</v>
      </c>
      <c r="B25" s="36"/>
      <c r="C25" s="34">
        <f t="shared" si="11"/>
        <v>1084</v>
      </c>
      <c r="D25" s="34">
        <f t="shared" si="11"/>
        <v>547</v>
      </c>
      <c r="E25" s="34">
        <f t="shared" si="11"/>
        <v>837</v>
      </c>
      <c r="F25" s="34">
        <f t="shared" si="11"/>
        <v>1084</v>
      </c>
      <c r="G25" s="34">
        <f t="shared" si="11"/>
        <v>1028</v>
      </c>
      <c r="H25" s="34">
        <f t="shared" si="11"/>
        <v>0</v>
      </c>
      <c r="I25" s="34">
        <f t="shared" si="11"/>
        <v>743</v>
      </c>
      <c r="J25" s="34">
        <f t="shared" si="11"/>
        <v>12</v>
      </c>
      <c r="K25" s="34">
        <f t="shared" si="11"/>
        <v>272</v>
      </c>
      <c r="L25" s="34">
        <f t="shared" si="11"/>
        <v>9</v>
      </c>
      <c r="M25" s="34">
        <f t="shared" si="11"/>
        <v>3</v>
      </c>
      <c r="N25" s="34">
        <f t="shared" si="11"/>
        <v>2317000</v>
      </c>
      <c r="O25" s="34">
        <f t="shared" si="7"/>
        <v>1485500</v>
      </c>
      <c r="P25" s="34">
        <f t="shared" si="12"/>
        <v>1183500</v>
      </c>
      <c r="Q25" s="34">
        <f t="shared" si="13"/>
        <v>805001</v>
      </c>
      <c r="R25" s="34">
        <f t="shared" si="14"/>
        <v>777501</v>
      </c>
    </row>
    <row r="26" spans="1:18" ht="46.5" customHeight="1" x14ac:dyDescent="0.25">
      <c r="A26" s="35" t="s">
        <v>65</v>
      </c>
      <c r="B26" s="36"/>
      <c r="C26" s="34">
        <f t="shared" si="11"/>
        <v>11</v>
      </c>
      <c r="D26" s="34">
        <f t="shared" si="11"/>
        <v>0</v>
      </c>
      <c r="E26" s="34">
        <f t="shared" si="11"/>
        <v>11</v>
      </c>
      <c r="F26" s="34">
        <f t="shared" si="11"/>
        <v>11</v>
      </c>
      <c r="G26" s="34">
        <f t="shared" si="11"/>
        <v>11</v>
      </c>
      <c r="H26" s="34">
        <f t="shared" si="11"/>
        <v>0</v>
      </c>
      <c r="I26" s="34">
        <f t="shared" si="11"/>
        <v>5</v>
      </c>
      <c r="J26" s="34">
        <f t="shared" si="11"/>
        <v>0</v>
      </c>
      <c r="K26" s="34">
        <f t="shared" si="11"/>
        <v>6</v>
      </c>
      <c r="L26" s="34">
        <f t="shared" si="11"/>
        <v>0</v>
      </c>
      <c r="M26" s="34">
        <f t="shared" si="11"/>
        <v>0</v>
      </c>
      <c r="N26" s="34">
        <f t="shared" si="11"/>
        <v>130000</v>
      </c>
      <c r="O26" s="34">
        <f t="shared" si="7"/>
        <v>130000</v>
      </c>
      <c r="P26" s="34">
        <f t="shared" si="12"/>
        <v>10000</v>
      </c>
      <c r="Q26" s="34">
        <f t="shared" si="13"/>
        <v>0</v>
      </c>
      <c r="R26" s="34">
        <f t="shared" si="14"/>
        <v>0</v>
      </c>
    </row>
    <row r="27" spans="1:18" ht="63.75" customHeight="1" x14ac:dyDescent="0.25">
      <c r="A27" s="35" t="s">
        <v>66</v>
      </c>
      <c r="B27" s="36"/>
      <c r="C27" s="34">
        <f t="shared" ref="C27:R38" si="15">C63+C100+C137+C174+C211+C248+C285+C322+C359+C396+C433+C470+C507+C544+C581+C618+C655+C692</f>
        <v>218</v>
      </c>
      <c r="D27" s="34">
        <f t="shared" si="15"/>
        <v>53</v>
      </c>
      <c r="E27" s="34">
        <f t="shared" si="15"/>
        <v>165</v>
      </c>
      <c r="F27" s="34">
        <f t="shared" si="15"/>
        <v>216</v>
      </c>
      <c r="G27" s="34">
        <f t="shared" si="15"/>
        <v>205</v>
      </c>
      <c r="H27" s="34">
        <f t="shared" si="15"/>
        <v>4</v>
      </c>
      <c r="I27" s="34">
        <f t="shared" si="15"/>
        <v>157</v>
      </c>
      <c r="J27" s="34">
        <f t="shared" si="15"/>
        <v>6</v>
      </c>
      <c r="K27" s="34">
        <f t="shared" si="15"/>
        <v>39</v>
      </c>
      <c r="L27" s="34">
        <f t="shared" si="15"/>
        <v>4</v>
      </c>
      <c r="M27" s="34">
        <f t="shared" si="15"/>
        <v>5</v>
      </c>
      <c r="N27" s="34">
        <f t="shared" si="15"/>
        <v>645500</v>
      </c>
      <c r="O27" s="34">
        <f t="shared" si="7"/>
        <v>495500</v>
      </c>
      <c r="P27" s="34">
        <f t="shared" si="12"/>
        <v>485500</v>
      </c>
      <c r="Q27" s="34">
        <f t="shared" si="13"/>
        <v>152500</v>
      </c>
      <c r="R27" s="34">
        <f t="shared" si="14"/>
        <v>152500</v>
      </c>
    </row>
    <row r="28" spans="1:18" ht="42" customHeight="1" x14ac:dyDescent="0.25">
      <c r="A28" s="35" t="s">
        <v>67</v>
      </c>
      <c r="B28" s="36"/>
      <c r="C28" s="34">
        <f t="shared" si="15"/>
        <v>3</v>
      </c>
      <c r="D28" s="34">
        <f t="shared" si="15"/>
        <v>2</v>
      </c>
      <c r="E28" s="34">
        <f t="shared" si="15"/>
        <v>1</v>
      </c>
      <c r="F28" s="34">
        <f t="shared" si="15"/>
        <v>3</v>
      </c>
      <c r="G28" s="34">
        <f t="shared" si="15"/>
        <v>3</v>
      </c>
      <c r="H28" s="34">
        <f t="shared" si="15"/>
        <v>1</v>
      </c>
      <c r="I28" s="34">
        <f t="shared" si="15"/>
        <v>2</v>
      </c>
      <c r="J28" s="34">
        <f t="shared" si="15"/>
        <v>0</v>
      </c>
      <c r="K28" s="34">
        <f t="shared" si="15"/>
        <v>0</v>
      </c>
      <c r="L28" s="34">
        <f t="shared" si="15"/>
        <v>0</v>
      </c>
      <c r="M28" s="34">
        <f t="shared" si="15"/>
        <v>0</v>
      </c>
      <c r="N28" s="34">
        <f t="shared" si="15"/>
        <v>10000</v>
      </c>
      <c r="O28" s="34">
        <f t="shared" si="7"/>
        <v>5000</v>
      </c>
      <c r="P28" s="34">
        <f t="shared" si="12"/>
        <v>0</v>
      </c>
      <c r="Q28" s="34">
        <f t="shared" si="13"/>
        <v>5000</v>
      </c>
      <c r="R28" s="34">
        <f t="shared" si="14"/>
        <v>5000</v>
      </c>
    </row>
    <row r="29" spans="1:18" ht="40.5" customHeight="1" x14ac:dyDescent="0.25">
      <c r="A29" s="35" t="s">
        <v>68</v>
      </c>
      <c r="B29" s="36"/>
      <c r="C29" s="34">
        <f t="shared" si="15"/>
        <v>45</v>
      </c>
      <c r="D29" s="34">
        <f t="shared" si="15"/>
        <v>25</v>
      </c>
      <c r="E29" s="34">
        <f t="shared" si="15"/>
        <v>20</v>
      </c>
      <c r="F29" s="34">
        <f t="shared" si="15"/>
        <v>45</v>
      </c>
      <c r="G29" s="34">
        <f t="shared" si="15"/>
        <v>37</v>
      </c>
      <c r="H29" s="34">
        <f t="shared" si="15"/>
        <v>18</v>
      </c>
      <c r="I29" s="34">
        <f t="shared" si="15"/>
        <v>12</v>
      </c>
      <c r="J29" s="34">
        <f t="shared" si="15"/>
        <v>0</v>
      </c>
      <c r="K29" s="34">
        <f t="shared" si="15"/>
        <v>4</v>
      </c>
      <c r="L29" s="34">
        <f t="shared" si="15"/>
        <v>1</v>
      </c>
      <c r="M29" s="34">
        <f t="shared" si="15"/>
        <v>3</v>
      </c>
      <c r="N29" s="34">
        <f t="shared" si="15"/>
        <v>186000</v>
      </c>
      <c r="O29" s="34">
        <f t="shared" si="7"/>
        <v>182000</v>
      </c>
      <c r="P29" s="34">
        <f t="shared" si="12"/>
        <v>121000</v>
      </c>
      <c r="Q29" s="34">
        <f t="shared" si="13"/>
        <v>4000</v>
      </c>
      <c r="R29" s="34">
        <f t="shared" si="14"/>
        <v>4000</v>
      </c>
    </row>
    <row r="30" spans="1:18" ht="76.5" customHeight="1" x14ac:dyDescent="0.25">
      <c r="A30" s="35" t="s">
        <v>69</v>
      </c>
      <c r="B30" s="36"/>
      <c r="C30" s="34">
        <f t="shared" si="15"/>
        <v>0</v>
      </c>
      <c r="D30" s="34">
        <f t="shared" si="15"/>
        <v>0</v>
      </c>
      <c r="E30" s="34">
        <f t="shared" si="15"/>
        <v>0</v>
      </c>
      <c r="F30" s="34">
        <f t="shared" si="15"/>
        <v>0</v>
      </c>
      <c r="G30" s="34">
        <f t="shared" si="15"/>
        <v>0</v>
      </c>
      <c r="H30" s="34">
        <f t="shared" si="15"/>
        <v>0</v>
      </c>
      <c r="I30" s="34">
        <f t="shared" si="15"/>
        <v>0</v>
      </c>
      <c r="J30" s="34">
        <f t="shared" si="15"/>
        <v>0</v>
      </c>
      <c r="K30" s="34">
        <f t="shared" si="15"/>
        <v>0</v>
      </c>
      <c r="L30" s="34">
        <f t="shared" si="15"/>
        <v>0</v>
      </c>
      <c r="M30" s="34">
        <f t="shared" si="15"/>
        <v>0</v>
      </c>
      <c r="N30" s="34">
        <f t="shared" si="15"/>
        <v>0</v>
      </c>
      <c r="O30" s="34">
        <f t="shared" si="7"/>
        <v>0</v>
      </c>
      <c r="P30" s="34">
        <f t="shared" si="12"/>
        <v>0</v>
      </c>
      <c r="Q30" s="34">
        <f t="shared" si="13"/>
        <v>0</v>
      </c>
      <c r="R30" s="34">
        <f t="shared" si="14"/>
        <v>0</v>
      </c>
    </row>
    <row r="31" spans="1:18" ht="34.5" customHeight="1" x14ac:dyDescent="0.25">
      <c r="A31" s="35" t="s">
        <v>70</v>
      </c>
      <c r="B31" s="36"/>
      <c r="C31" s="34">
        <f t="shared" si="15"/>
        <v>97</v>
      </c>
      <c r="D31" s="34">
        <f t="shared" si="15"/>
        <v>56</v>
      </c>
      <c r="E31" s="34">
        <f t="shared" si="15"/>
        <v>41</v>
      </c>
      <c r="F31" s="34">
        <f t="shared" si="15"/>
        <v>97</v>
      </c>
      <c r="G31" s="34">
        <f t="shared" si="15"/>
        <v>85</v>
      </c>
      <c r="H31" s="34">
        <f t="shared" si="15"/>
        <v>35</v>
      </c>
      <c r="I31" s="34">
        <f t="shared" si="15"/>
        <v>43</v>
      </c>
      <c r="J31" s="34">
        <f t="shared" si="15"/>
        <v>0</v>
      </c>
      <c r="K31" s="34">
        <f t="shared" si="15"/>
        <v>5</v>
      </c>
      <c r="L31" s="34">
        <f t="shared" si="15"/>
        <v>0</v>
      </c>
      <c r="M31" s="34">
        <f t="shared" si="15"/>
        <v>1</v>
      </c>
      <c r="N31" s="34">
        <f t="shared" si="15"/>
        <v>483500</v>
      </c>
      <c r="O31" s="34">
        <f t="shared" si="7"/>
        <v>140000</v>
      </c>
      <c r="P31" s="34">
        <f t="shared" si="12"/>
        <v>79000</v>
      </c>
      <c r="Q31" s="34">
        <f t="shared" si="13"/>
        <v>343500</v>
      </c>
      <c r="R31" s="34">
        <f t="shared" si="14"/>
        <v>13500</v>
      </c>
    </row>
    <row r="32" spans="1:18" ht="34.5" customHeight="1" x14ac:dyDescent="0.25">
      <c r="A32" s="35" t="s">
        <v>71</v>
      </c>
      <c r="B32" s="36"/>
      <c r="C32" s="34">
        <f t="shared" si="15"/>
        <v>57</v>
      </c>
      <c r="D32" s="34">
        <f t="shared" si="15"/>
        <v>51</v>
      </c>
      <c r="E32" s="34">
        <f t="shared" si="15"/>
        <v>6</v>
      </c>
      <c r="F32" s="34">
        <f t="shared" si="15"/>
        <v>57</v>
      </c>
      <c r="G32" s="34">
        <f t="shared" si="15"/>
        <v>57</v>
      </c>
      <c r="H32" s="34">
        <f t="shared" si="15"/>
        <v>31</v>
      </c>
      <c r="I32" s="34">
        <f t="shared" si="15"/>
        <v>20</v>
      </c>
      <c r="J32" s="34">
        <f t="shared" si="15"/>
        <v>0</v>
      </c>
      <c r="K32" s="34">
        <f t="shared" si="15"/>
        <v>6</v>
      </c>
      <c r="L32" s="34">
        <f t="shared" si="15"/>
        <v>0</v>
      </c>
      <c r="M32" s="34">
        <f t="shared" si="15"/>
        <v>0</v>
      </c>
      <c r="N32" s="34">
        <f t="shared" si="15"/>
        <v>57000</v>
      </c>
      <c r="O32" s="34">
        <f t="shared" si="7"/>
        <v>50000</v>
      </c>
      <c r="P32" s="34">
        <f t="shared" si="12"/>
        <v>7000</v>
      </c>
      <c r="Q32" s="34">
        <f t="shared" si="13"/>
        <v>8000</v>
      </c>
      <c r="R32" s="34">
        <f t="shared" si="14"/>
        <v>3000</v>
      </c>
    </row>
    <row r="33" spans="1:18" ht="70.5" customHeight="1" x14ac:dyDescent="0.25">
      <c r="A33" s="35" t="s">
        <v>72</v>
      </c>
      <c r="B33" s="36"/>
      <c r="C33" s="34">
        <f t="shared" si="15"/>
        <v>0</v>
      </c>
      <c r="D33" s="34">
        <f t="shared" si="15"/>
        <v>0</v>
      </c>
      <c r="E33" s="34">
        <f t="shared" si="15"/>
        <v>0</v>
      </c>
      <c r="F33" s="34">
        <f t="shared" si="15"/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7"/>
        <v>0</v>
      </c>
      <c r="P33" s="34">
        <f t="shared" si="12"/>
        <v>0</v>
      </c>
      <c r="Q33" s="34">
        <f t="shared" si="13"/>
        <v>0</v>
      </c>
      <c r="R33" s="34">
        <f t="shared" si="14"/>
        <v>0</v>
      </c>
    </row>
    <row r="34" spans="1:18" ht="34.5" customHeight="1" x14ac:dyDescent="0.25">
      <c r="A34" s="35" t="s">
        <v>73</v>
      </c>
      <c r="B34" s="36"/>
      <c r="C34" s="34">
        <f t="shared" si="15"/>
        <v>0</v>
      </c>
      <c r="D34" s="34">
        <f t="shared" si="15"/>
        <v>0</v>
      </c>
      <c r="E34" s="34">
        <f t="shared" si="15"/>
        <v>0</v>
      </c>
      <c r="F34" s="34">
        <f t="shared" si="15"/>
        <v>0</v>
      </c>
      <c r="G34" s="34">
        <f t="shared" si="15"/>
        <v>0</v>
      </c>
      <c r="H34" s="34">
        <f t="shared" si="15"/>
        <v>0</v>
      </c>
      <c r="I34" s="34">
        <f t="shared" si="15"/>
        <v>0</v>
      </c>
      <c r="J34" s="34">
        <f t="shared" si="15"/>
        <v>0</v>
      </c>
      <c r="K34" s="34">
        <f t="shared" si="15"/>
        <v>0</v>
      </c>
      <c r="L34" s="34">
        <f t="shared" si="15"/>
        <v>0</v>
      </c>
      <c r="M34" s="34">
        <f t="shared" si="15"/>
        <v>0</v>
      </c>
      <c r="N34" s="34">
        <f t="shared" si="15"/>
        <v>0</v>
      </c>
      <c r="O34" s="34">
        <f t="shared" si="7"/>
        <v>0</v>
      </c>
      <c r="P34" s="34">
        <f t="shared" si="12"/>
        <v>0</v>
      </c>
      <c r="Q34" s="34">
        <f t="shared" si="13"/>
        <v>0</v>
      </c>
      <c r="R34" s="34">
        <f t="shared" si="14"/>
        <v>0</v>
      </c>
    </row>
    <row r="35" spans="1:18" ht="39.75" customHeight="1" x14ac:dyDescent="0.25">
      <c r="A35" s="35" t="s">
        <v>74</v>
      </c>
      <c r="B35" s="36"/>
      <c r="C35" s="34">
        <f t="shared" si="15"/>
        <v>0</v>
      </c>
      <c r="D35" s="34">
        <f t="shared" si="15"/>
        <v>0</v>
      </c>
      <c r="E35" s="34">
        <f t="shared" si="15"/>
        <v>0</v>
      </c>
      <c r="F35" s="34">
        <f t="shared" si="15"/>
        <v>0</v>
      </c>
      <c r="G35" s="34">
        <f t="shared" si="15"/>
        <v>0</v>
      </c>
      <c r="H35" s="34">
        <f t="shared" si="15"/>
        <v>0</v>
      </c>
      <c r="I35" s="34">
        <f t="shared" si="15"/>
        <v>0</v>
      </c>
      <c r="J35" s="34">
        <f t="shared" si="15"/>
        <v>0</v>
      </c>
      <c r="K35" s="34">
        <f t="shared" si="15"/>
        <v>0</v>
      </c>
      <c r="L35" s="34">
        <f t="shared" si="15"/>
        <v>0</v>
      </c>
      <c r="M35" s="34">
        <f t="shared" si="15"/>
        <v>0</v>
      </c>
      <c r="N35" s="34">
        <f t="shared" si="15"/>
        <v>0</v>
      </c>
      <c r="O35" s="34">
        <f t="shared" si="7"/>
        <v>0</v>
      </c>
      <c r="P35" s="34">
        <f t="shared" si="12"/>
        <v>0</v>
      </c>
      <c r="Q35" s="34">
        <f t="shared" si="13"/>
        <v>0</v>
      </c>
      <c r="R35" s="34">
        <f t="shared" si="14"/>
        <v>0</v>
      </c>
    </row>
    <row r="36" spans="1:18" ht="34.5" customHeight="1" x14ac:dyDescent="0.25">
      <c r="A36" s="35" t="s">
        <v>75</v>
      </c>
      <c r="B36" s="36"/>
      <c r="C36" s="34">
        <f t="shared" si="15"/>
        <v>0</v>
      </c>
      <c r="D36" s="34">
        <f t="shared" si="15"/>
        <v>0</v>
      </c>
      <c r="E36" s="34">
        <f t="shared" si="15"/>
        <v>0</v>
      </c>
      <c r="F36" s="34">
        <f t="shared" si="15"/>
        <v>0</v>
      </c>
      <c r="G36" s="34">
        <f t="shared" si="15"/>
        <v>0</v>
      </c>
      <c r="H36" s="34">
        <f t="shared" si="15"/>
        <v>0</v>
      </c>
      <c r="I36" s="34">
        <f t="shared" si="15"/>
        <v>0</v>
      </c>
      <c r="J36" s="34">
        <f t="shared" si="15"/>
        <v>0</v>
      </c>
      <c r="K36" s="34">
        <f t="shared" si="15"/>
        <v>0</v>
      </c>
      <c r="L36" s="34">
        <f t="shared" si="15"/>
        <v>0</v>
      </c>
      <c r="M36" s="34">
        <f t="shared" si="15"/>
        <v>0</v>
      </c>
      <c r="N36" s="34">
        <f t="shared" si="15"/>
        <v>0</v>
      </c>
      <c r="O36" s="34">
        <f t="shared" si="7"/>
        <v>0</v>
      </c>
      <c r="P36" s="34">
        <f t="shared" si="12"/>
        <v>0</v>
      </c>
      <c r="Q36" s="34">
        <f t="shared" si="13"/>
        <v>0</v>
      </c>
      <c r="R36" s="34">
        <f t="shared" si="14"/>
        <v>0</v>
      </c>
    </row>
    <row r="37" spans="1:18" ht="33" customHeight="1" x14ac:dyDescent="0.25">
      <c r="A37" s="35" t="s">
        <v>76</v>
      </c>
      <c r="B37" s="36"/>
      <c r="C37" s="34">
        <f t="shared" si="15"/>
        <v>24</v>
      </c>
      <c r="D37" s="34">
        <f t="shared" si="15"/>
        <v>2</v>
      </c>
      <c r="E37" s="34">
        <f t="shared" si="15"/>
        <v>22</v>
      </c>
      <c r="F37" s="34">
        <f t="shared" si="15"/>
        <v>24</v>
      </c>
      <c r="G37" s="34">
        <f t="shared" si="15"/>
        <v>24</v>
      </c>
      <c r="H37" s="34">
        <f t="shared" si="15"/>
        <v>2</v>
      </c>
      <c r="I37" s="34">
        <f t="shared" si="15"/>
        <v>14</v>
      </c>
      <c r="J37" s="34">
        <f t="shared" si="15"/>
        <v>0</v>
      </c>
      <c r="K37" s="34">
        <f t="shared" si="15"/>
        <v>5</v>
      </c>
      <c r="L37" s="34">
        <f t="shared" si="15"/>
        <v>0</v>
      </c>
      <c r="M37" s="34">
        <f t="shared" si="15"/>
        <v>3</v>
      </c>
      <c r="N37" s="34">
        <f t="shared" si="15"/>
        <v>29000</v>
      </c>
      <c r="O37" s="34">
        <f t="shared" si="7"/>
        <v>25000</v>
      </c>
      <c r="P37" s="34">
        <f t="shared" si="15"/>
        <v>18000</v>
      </c>
      <c r="Q37" s="34">
        <f t="shared" si="15"/>
        <v>8000</v>
      </c>
      <c r="R37" s="34">
        <f t="shared" si="15"/>
        <v>8000</v>
      </c>
    </row>
    <row r="38" spans="1:18" ht="24.75" customHeight="1" x14ac:dyDescent="0.25">
      <c r="A38" s="37" t="s">
        <v>11</v>
      </c>
      <c r="B38" s="38"/>
      <c r="C38" s="34">
        <f t="shared" si="15"/>
        <v>4126</v>
      </c>
      <c r="D38" s="34">
        <f t="shared" si="15"/>
        <v>2252</v>
      </c>
      <c r="E38" s="34">
        <f t="shared" si="15"/>
        <v>2172</v>
      </c>
      <c r="F38" s="34">
        <f t="shared" si="15"/>
        <v>4098</v>
      </c>
      <c r="G38" s="34">
        <f t="shared" si="15"/>
        <v>3950</v>
      </c>
      <c r="H38" s="34">
        <f t="shared" si="15"/>
        <v>184</v>
      </c>
      <c r="I38" s="34">
        <f t="shared" si="15"/>
        <v>2995</v>
      </c>
      <c r="J38" s="34">
        <f t="shared" si="15"/>
        <v>90</v>
      </c>
      <c r="K38" s="34">
        <f t="shared" si="15"/>
        <v>639</v>
      </c>
      <c r="L38" s="34">
        <f t="shared" si="15"/>
        <v>19</v>
      </c>
      <c r="M38" s="34">
        <f t="shared" si="15"/>
        <v>430</v>
      </c>
      <c r="N38" s="34">
        <f t="shared" si="15"/>
        <v>6340500</v>
      </c>
      <c r="O38" s="34">
        <f t="shared" si="15"/>
        <v>4274400</v>
      </c>
      <c r="P38" s="34">
        <f t="shared" si="15"/>
        <v>2450000</v>
      </c>
      <c r="Q38" s="34">
        <f t="shared" si="15"/>
        <v>2081601</v>
      </c>
      <c r="R38" s="34">
        <f t="shared" si="15"/>
        <v>1689101</v>
      </c>
    </row>
    <row r="39" spans="1:18" ht="18" customHeight="1" x14ac:dyDescent="0.25">
      <c r="A39" s="39"/>
      <c r="B39" s="40"/>
      <c r="C39" s="40"/>
      <c r="D39" s="40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"/>
      <c r="R39" s="4"/>
    </row>
    <row r="40" spans="1:18" s="31" customFormat="1" ht="18" customHeight="1" x14ac:dyDescent="0.25">
      <c r="A40" s="41" t="s">
        <v>23</v>
      </c>
      <c r="B40" s="40"/>
      <c r="C40" s="40"/>
      <c r="D40" s="40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"/>
      <c r="R40" s="4"/>
    </row>
    <row r="41" spans="1:18" s="31" customFormat="1" ht="18" customHeight="1" x14ac:dyDescent="0.25">
      <c r="A41" s="42" t="s">
        <v>77</v>
      </c>
      <c r="B41" s="43"/>
      <c r="C41" s="44">
        <v>30</v>
      </c>
      <c r="D41" s="44">
        <v>11</v>
      </c>
      <c r="E41" s="45">
        <v>19</v>
      </c>
      <c r="F41" s="45">
        <v>30</v>
      </c>
      <c r="G41" s="45">
        <v>30</v>
      </c>
      <c r="H41" s="45"/>
      <c r="I41" s="45">
        <v>19</v>
      </c>
      <c r="J41" s="45">
        <v>2</v>
      </c>
      <c r="K41" s="45">
        <v>9</v>
      </c>
      <c r="L41" s="45"/>
      <c r="M41" s="45"/>
      <c r="N41" s="45">
        <v>41000</v>
      </c>
      <c r="O41" s="45">
        <v>37000</v>
      </c>
      <c r="P41" s="45">
        <v>12500</v>
      </c>
      <c r="Q41" s="45">
        <v>4000</v>
      </c>
      <c r="R41" s="45">
        <v>4000</v>
      </c>
    </row>
    <row r="42" spans="1:18" s="31" customFormat="1" ht="18" customHeight="1" x14ac:dyDescent="0.25">
      <c r="A42" s="46" t="s">
        <v>78</v>
      </c>
      <c r="B42" s="47"/>
      <c r="C42" s="19">
        <v>126</v>
      </c>
      <c r="D42" s="19">
        <v>64</v>
      </c>
      <c r="E42" s="48">
        <v>62</v>
      </c>
      <c r="F42" s="48">
        <v>125</v>
      </c>
      <c r="G42" s="48">
        <v>125</v>
      </c>
      <c r="H42" s="48"/>
      <c r="I42" s="48">
        <v>94</v>
      </c>
      <c r="J42" s="48">
        <v>1</v>
      </c>
      <c r="K42" s="48">
        <v>30</v>
      </c>
      <c r="L42" s="48"/>
      <c r="M42" s="48"/>
      <c r="N42" s="48">
        <v>78900</v>
      </c>
      <c r="O42" s="48">
        <v>67800</v>
      </c>
      <c r="P42" s="48">
        <v>20700</v>
      </c>
      <c r="Q42" s="48">
        <v>11100</v>
      </c>
      <c r="R42" s="48">
        <v>11100</v>
      </c>
    </row>
    <row r="43" spans="1:18" s="31" customFormat="1" ht="18" customHeight="1" x14ac:dyDescent="0.25">
      <c r="A43" s="46" t="s">
        <v>79</v>
      </c>
      <c r="B43" s="47"/>
      <c r="C43" s="19"/>
      <c r="D43" s="1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9"/>
      <c r="R43" s="50"/>
    </row>
    <row r="44" spans="1:18" s="31" customFormat="1" ht="18" customHeight="1" x14ac:dyDescent="0.25">
      <c r="A44" s="46" t="s">
        <v>80</v>
      </c>
      <c r="B44" s="47"/>
      <c r="C44" s="19"/>
      <c r="D44" s="1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9"/>
      <c r="R44" s="50"/>
    </row>
    <row r="45" spans="1:18" s="31" customFormat="1" ht="18" customHeight="1" x14ac:dyDescent="0.25">
      <c r="A45" s="46" t="s">
        <v>81</v>
      </c>
      <c r="B45" s="47"/>
      <c r="C45" s="19"/>
      <c r="D45" s="19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9"/>
      <c r="R45" s="50"/>
    </row>
    <row r="46" spans="1:18" s="31" customFormat="1" ht="18" customHeight="1" x14ac:dyDescent="0.25">
      <c r="A46" s="46" t="s">
        <v>82</v>
      </c>
      <c r="B46" s="47"/>
      <c r="C46" s="19"/>
      <c r="D46" s="1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9"/>
      <c r="R46" s="50"/>
    </row>
    <row r="47" spans="1:18" s="31" customFormat="1" ht="18" customHeight="1" x14ac:dyDescent="0.25">
      <c r="A47" s="46" t="s">
        <v>83</v>
      </c>
      <c r="B47" s="47"/>
      <c r="C47" s="19"/>
      <c r="D47" s="19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  <c r="R47" s="50"/>
    </row>
    <row r="48" spans="1:18" s="31" customFormat="1" ht="18" customHeight="1" x14ac:dyDescent="0.25">
      <c r="A48" s="46" t="s">
        <v>84</v>
      </c>
      <c r="B48" s="47"/>
      <c r="C48" s="19"/>
      <c r="D48" s="19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9"/>
      <c r="R48" s="50"/>
    </row>
    <row r="49" spans="1:18" s="31" customFormat="1" ht="18" customHeight="1" x14ac:dyDescent="0.25">
      <c r="A49" s="46" t="s">
        <v>85</v>
      </c>
      <c r="B49" s="47"/>
      <c r="C49" s="19"/>
      <c r="D49" s="19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50"/>
    </row>
    <row r="50" spans="1:18" s="31" customFormat="1" ht="18" customHeight="1" x14ac:dyDescent="0.25">
      <c r="A50" s="46" t="s">
        <v>86</v>
      </c>
      <c r="B50" s="47"/>
      <c r="C50" s="19"/>
      <c r="D50" s="19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  <c r="R50" s="50"/>
    </row>
    <row r="51" spans="1:18" s="31" customFormat="1" ht="18" customHeight="1" x14ac:dyDescent="0.25">
      <c r="A51" s="46" t="s">
        <v>87</v>
      </c>
      <c r="B51" s="47"/>
      <c r="C51" s="19">
        <v>1</v>
      </c>
      <c r="D51" s="19">
        <v>1</v>
      </c>
      <c r="E51" s="48"/>
      <c r="F51" s="48">
        <v>1</v>
      </c>
      <c r="G51" s="48">
        <v>1</v>
      </c>
      <c r="H51" s="48"/>
      <c r="I51" s="48">
        <v>1</v>
      </c>
      <c r="J51" s="48"/>
      <c r="K51" s="48"/>
      <c r="L51" s="48"/>
      <c r="M51" s="48"/>
      <c r="N51" s="48">
        <v>5000</v>
      </c>
      <c r="O51" s="48"/>
      <c r="P51" s="48"/>
      <c r="Q51" s="49">
        <v>5000</v>
      </c>
      <c r="R51" s="50">
        <v>5000</v>
      </c>
    </row>
    <row r="52" spans="1:18" s="31" customFormat="1" ht="18" customHeight="1" x14ac:dyDescent="0.25">
      <c r="A52" s="46" t="s">
        <v>88</v>
      </c>
      <c r="B52" s="47"/>
      <c r="C52" s="19"/>
      <c r="D52" s="19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9"/>
      <c r="R52" s="50"/>
    </row>
    <row r="53" spans="1:18" s="31" customFormat="1" ht="18" customHeight="1" x14ac:dyDescent="0.25">
      <c r="A53" s="46" t="s">
        <v>89</v>
      </c>
      <c r="B53" s="47"/>
      <c r="C53" s="19"/>
      <c r="D53" s="19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9"/>
      <c r="R53" s="50"/>
    </row>
    <row r="54" spans="1:18" s="31" customFormat="1" ht="18" customHeight="1" x14ac:dyDescent="0.25">
      <c r="A54" s="46" t="s">
        <v>90</v>
      </c>
      <c r="B54" s="47"/>
      <c r="C54" s="19"/>
      <c r="D54" s="19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9"/>
      <c r="R54" s="50"/>
    </row>
    <row r="55" spans="1:18" s="31" customFormat="1" ht="18" customHeight="1" x14ac:dyDescent="0.25">
      <c r="A55" s="46" t="s">
        <v>91</v>
      </c>
      <c r="B55" s="47"/>
      <c r="C55" s="19">
        <v>19</v>
      </c>
      <c r="D55" s="19">
        <v>19</v>
      </c>
      <c r="E55" s="48"/>
      <c r="F55" s="48">
        <v>19</v>
      </c>
      <c r="G55" s="48">
        <v>19</v>
      </c>
      <c r="H55" s="48"/>
      <c r="I55" s="48">
        <v>16</v>
      </c>
      <c r="J55" s="48"/>
      <c r="K55" s="48">
        <v>3</v>
      </c>
      <c r="L55" s="48"/>
      <c r="M55" s="48"/>
      <c r="N55" s="48">
        <v>19200</v>
      </c>
      <c r="O55" s="48">
        <v>9600</v>
      </c>
      <c r="P55" s="48">
        <v>1200</v>
      </c>
      <c r="Q55" s="49">
        <v>9600</v>
      </c>
      <c r="R55" s="50">
        <v>9600</v>
      </c>
    </row>
    <row r="56" spans="1:18" s="31" customFormat="1" ht="18" customHeight="1" x14ac:dyDescent="0.25">
      <c r="A56" s="46" t="s">
        <v>92</v>
      </c>
      <c r="B56" s="47"/>
      <c r="C56" s="19"/>
      <c r="D56" s="19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9"/>
      <c r="R56" s="50"/>
    </row>
    <row r="57" spans="1:18" s="31" customFormat="1" ht="18" customHeight="1" x14ac:dyDescent="0.25">
      <c r="A57" s="46" t="s">
        <v>93</v>
      </c>
      <c r="B57" s="47"/>
      <c r="C57" s="19"/>
      <c r="D57" s="1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50"/>
    </row>
    <row r="58" spans="1:18" s="31" customFormat="1" ht="18" customHeight="1" x14ac:dyDescent="0.25">
      <c r="A58" s="46" t="s">
        <v>94</v>
      </c>
      <c r="B58" s="47"/>
      <c r="C58" s="19"/>
      <c r="D58" s="19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9"/>
      <c r="R58" s="50"/>
    </row>
    <row r="59" spans="1:18" s="31" customFormat="1" ht="18" customHeight="1" x14ac:dyDescent="0.25">
      <c r="A59" s="46" t="s">
        <v>95</v>
      </c>
      <c r="B59" s="47"/>
      <c r="C59" s="19"/>
      <c r="D59" s="19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  <c r="R59" s="50"/>
    </row>
    <row r="60" spans="1:18" s="31" customFormat="1" ht="18" customHeight="1" x14ac:dyDescent="0.25">
      <c r="A60" s="46" t="s">
        <v>96</v>
      </c>
      <c r="B60" s="47"/>
      <c r="C60" s="19"/>
      <c r="D60" s="19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9"/>
      <c r="R60" s="50"/>
    </row>
    <row r="61" spans="1:18" s="31" customFormat="1" ht="18" customHeight="1" x14ac:dyDescent="0.25">
      <c r="A61" s="46" t="s">
        <v>97</v>
      </c>
      <c r="B61" s="47"/>
      <c r="C61" s="19">
        <v>2</v>
      </c>
      <c r="D61" s="19"/>
      <c r="E61" s="48">
        <v>2</v>
      </c>
      <c r="F61" s="48">
        <v>2</v>
      </c>
      <c r="G61" s="48">
        <v>2</v>
      </c>
      <c r="H61" s="48"/>
      <c r="I61" s="48"/>
      <c r="J61" s="48"/>
      <c r="K61" s="48">
        <v>2</v>
      </c>
      <c r="L61" s="48"/>
      <c r="M61" s="48"/>
      <c r="N61" s="48"/>
      <c r="O61" s="48"/>
      <c r="P61" s="48"/>
      <c r="Q61" s="48"/>
      <c r="R61" s="48"/>
    </row>
    <row r="62" spans="1:18" s="31" customFormat="1" ht="18" customHeight="1" x14ac:dyDescent="0.25">
      <c r="A62" s="46" t="s">
        <v>98</v>
      </c>
      <c r="B62" s="47"/>
      <c r="C62" s="19"/>
      <c r="D62" s="19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51"/>
    </row>
    <row r="63" spans="1:18" s="31" customFormat="1" ht="18" customHeight="1" x14ac:dyDescent="0.25">
      <c r="A63" s="46" t="s">
        <v>99</v>
      </c>
      <c r="B63" s="47"/>
      <c r="C63" s="19"/>
      <c r="D63" s="1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9"/>
      <c r="R63" s="50"/>
    </row>
    <row r="64" spans="1:18" s="31" customFormat="1" ht="18" customHeight="1" x14ac:dyDescent="0.25">
      <c r="A64" s="46" t="s">
        <v>100</v>
      </c>
      <c r="B64" s="47"/>
      <c r="C64" s="19"/>
      <c r="D64" s="19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9"/>
      <c r="R64" s="50"/>
    </row>
    <row r="65" spans="1:18" s="31" customFormat="1" ht="18" customHeight="1" x14ac:dyDescent="0.25">
      <c r="A65" s="46" t="s">
        <v>101</v>
      </c>
      <c r="B65" s="47"/>
      <c r="C65" s="19"/>
      <c r="D65" s="19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50"/>
    </row>
    <row r="66" spans="1:18" s="31" customFormat="1" ht="18" customHeight="1" x14ac:dyDescent="0.25">
      <c r="A66" s="46" t="s">
        <v>102</v>
      </c>
      <c r="B66" s="47"/>
      <c r="C66" s="19"/>
      <c r="D66" s="19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50"/>
    </row>
    <row r="67" spans="1:18" s="31" customFormat="1" ht="18" customHeight="1" x14ac:dyDescent="0.25">
      <c r="A67" s="46" t="s">
        <v>103</v>
      </c>
      <c r="B67" s="47"/>
      <c r="C67" s="19"/>
      <c r="D67" s="19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50"/>
    </row>
    <row r="68" spans="1:18" s="31" customFormat="1" ht="18" customHeight="1" x14ac:dyDescent="0.25">
      <c r="A68" s="46" t="s">
        <v>104</v>
      </c>
      <c r="B68" s="47"/>
      <c r="C68" s="19"/>
      <c r="D68" s="19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50"/>
    </row>
    <row r="69" spans="1:18" s="31" customFormat="1" ht="18" customHeight="1" x14ac:dyDescent="0.25">
      <c r="A69" s="46" t="s">
        <v>105</v>
      </c>
      <c r="B69" s="47"/>
      <c r="C69" s="19"/>
      <c r="D69" s="19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9"/>
      <c r="R69" s="50"/>
    </row>
    <row r="70" spans="1:18" s="31" customFormat="1" ht="18" customHeight="1" x14ac:dyDescent="0.25">
      <c r="A70" s="46" t="s">
        <v>106</v>
      </c>
      <c r="B70" s="47"/>
      <c r="C70" s="19"/>
      <c r="D70" s="19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50"/>
    </row>
    <row r="71" spans="1:18" s="31" customFormat="1" ht="18" customHeight="1" x14ac:dyDescent="0.25">
      <c r="A71" s="46" t="s">
        <v>107</v>
      </c>
      <c r="B71" s="47"/>
      <c r="C71" s="19"/>
      <c r="D71" s="19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  <c r="R71" s="50"/>
    </row>
    <row r="72" spans="1:18" s="31" customFormat="1" ht="18" customHeight="1" x14ac:dyDescent="0.25">
      <c r="A72" s="46" t="s">
        <v>108</v>
      </c>
      <c r="B72" s="47"/>
      <c r="C72" s="19"/>
      <c r="D72" s="1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50"/>
    </row>
    <row r="73" spans="1:18" s="31" customFormat="1" ht="18" customHeight="1" x14ac:dyDescent="0.25">
      <c r="A73" s="46" t="s">
        <v>109</v>
      </c>
      <c r="B73" s="47"/>
      <c r="C73" s="19"/>
      <c r="D73" s="19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9"/>
      <c r="R73" s="50"/>
    </row>
    <row r="74" spans="1:18" s="31" customFormat="1" ht="18" customHeight="1" x14ac:dyDescent="0.25">
      <c r="A74" s="52" t="s">
        <v>11</v>
      </c>
      <c r="B74" s="53">
        <v>20</v>
      </c>
      <c r="C74" s="54">
        <f t="shared" ref="C74:R74" si="16">SUM(C41:C73)</f>
        <v>178</v>
      </c>
      <c r="D74" s="54">
        <f t="shared" si="16"/>
        <v>95</v>
      </c>
      <c r="E74" s="54">
        <f t="shared" si="16"/>
        <v>83</v>
      </c>
      <c r="F74" s="54">
        <f t="shared" si="16"/>
        <v>177</v>
      </c>
      <c r="G74" s="54">
        <f t="shared" si="16"/>
        <v>177</v>
      </c>
      <c r="H74" s="54">
        <f t="shared" si="16"/>
        <v>0</v>
      </c>
      <c r="I74" s="54">
        <f t="shared" si="16"/>
        <v>130</v>
      </c>
      <c r="J74" s="54">
        <f t="shared" si="16"/>
        <v>3</v>
      </c>
      <c r="K74" s="54">
        <f t="shared" si="16"/>
        <v>44</v>
      </c>
      <c r="L74" s="54">
        <f t="shared" si="16"/>
        <v>0</v>
      </c>
      <c r="M74" s="54">
        <f t="shared" si="16"/>
        <v>0</v>
      </c>
      <c r="N74" s="54">
        <f t="shared" si="16"/>
        <v>144100</v>
      </c>
      <c r="O74" s="54">
        <f t="shared" si="16"/>
        <v>114400</v>
      </c>
      <c r="P74" s="54">
        <f t="shared" si="16"/>
        <v>34400</v>
      </c>
      <c r="Q74" s="54">
        <f t="shared" si="16"/>
        <v>29700</v>
      </c>
      <c r="R74" s="54">
        <f t="shared" si="16"/>
        <v>29700</v>
      </c>
    </row>
    <row r="75" spans="1:18" s="31" customFormat="1" ht="18" customHeight="1" x14ac:dyDescent="0.3">
      <c r="A75" s="55"/>
      <c r="B75" s="56"/>
      <c r="C75" s="56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4"/>
      <c r="R75" s="4"/>
    </row>
    <row r="76" spans="1:18" s="31" customFormat="1" ht="18" customHeight="1" x14ac:dyDescent="0.3">
      <c r="A76" s="41" t="s">
        <v>24</v>
      </c>
      <c r="B76" s="56"/>
      <c r="C76" s="56"/>
      <c r="D76" s="56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4"/>
      <c r="R76" s="4"/>
    </row>
    <row r="77" spans="1:18" s="31" customFormat="1" ht="18" customHeight="1" x14ac:dyDescent="0.3">
      <c r="A77" s="58"/>
      <c r="B77" s="56"/>
      <c r="C77" s="56"/>
      <c r="D77" s="56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4"/>
      <c r="R77" s="4"/>
    </row>
    <row r="78" spans="1:18" s="31" customFormat="1" ht="18" customHeight="1" x14ac:dyDescent="0.25">
      <c r="A78" s="42" t="s">
        <v>77</v>
      </c>
      <c r="B78" s="43"/>
      <c r="C78" s="44">
        <v>41</v>
      </c>
      <c r="D78" s="44">
        <v>2</v>
      </c>
      <c r="E78" s="45">
        <v>39</v>
      </c>
      <c r="F78" s="45">
        <v>41</v>
      </c>
      <c r="G78" s="45">
        <v>41</v>
      </c>
      <c r="H78" s="45">
        <v>0</v>
      </c>
      <c r="I78" s="45">
        <v>29</v>
      </c>
      <c r="J78" s="45">
        <v>0</v>
      </c>
      <c r="K78" s="45">
        <v>12</v>
      </c>
      <c r="L78" s="45">
        <v>0</v>
      </c>
      <c r="M78" s="45">
        <v>0</v>
      </c>
      <c r="N78" s="45">
        <v>68000</v>
      </c>
      <c r="O78" s="45">
        <v>47000</v>
      </c>
      <c r="P78" s="45">
        <v>19000</v>
      </c>
      <c r="Q78" s="45">
        <v>21000</v>
      </c>
      <c r="R78" s="45">
        <v>21000</v>
      </c>
    </row>
    <row r="79" spans="1:18" s="31" customFormat="1" ht="18" customHeight="1" x14ac:dyDescent="0.25">
      <c r="A79" s="46" t="s">
        <v>78</v>
      </c>
      <c r="B79" s="47"/>
      <c r="C79" s="19">
        <v>70</v>
      </c>
      <c r="D79" s="19">
        <v>25</v>
      </c>
      <c r="E79" s="48">
        <v>45</v>
      </c>
      <c r="F79" s="48">
        <v>50</v>
      </c>
      <c r="G79" s="48">
        <v>69</v>
      </c>
      <c r="H79" s="48">
        <v>0</v>
      </c>
      <c r="I79" s="48">
        <v>48</v>
      </c>
      <c r="J79" s="48">
        <v>0</v>
      </c>
      <c r="K79" s="48">
        <v>21</v>
      </c>
      <c r="L79" s="48">
        <v>0</v>
      </c>
      <c r="M79" s="48">
        <v>0</v>
      </c>
      <c r="N79" s="48">
        <v>26500</v>
      </c>
      <c r="O79" s="48">
        <v>20000</v>
      </c>
      <c r="P79" s="48">
        <v>5000</v>
      </c>
      <c r="Q79" s="48">
        <v>6000</v>
      </c>
      <c r="R79" s="48">
        <v>6000</v>
      </c>
    </row>
    <row r="80" spans="1:18" s="31" customFormat="1" ht="18" customHeight="1" x14ac:dyDescent="0.25">
      <c r="A80" s="46" t="s">
        <v>79</v>
      </c>
      <c r="B80" s="47"/>
      <c r="C80" s="19"/>
      <c r="D80" s="19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50"/>
    </row>
    <row r="81" spans="1:18" s="31" customFormat="1" ht="18" customHeight="1" x14ac:dyDescent="0.25">
      <c r="A81" s="46" t="s">
        <v>80</v>
      </c>
      <c r="B81" s="47"/>
      <c r="C81" s="19"/>
      <c r="D81" s="19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9"/>
      <c r="R81" s="50"/>
    </row>
    <row r="82" spans="1:18" s="31" customFormat="1" ht="18" customHeight="1" x14ac:dyDescent="0.25">
      <c r="A82" s="46" t="s">
        <v>81</v>
      </c>
      <c r="B82" s="47"/>
      <c r="C82" s="19">
        <v>4</v>
      </c>
      <c r="D82" s="19"/>
      <c r="E82" s="48">
        <v>4</v>
      </c>
      <c r="F82" s="48">
        <v>4</v>
      </c>
      <c r="G82" s="48">
        <v>4</v>
      </c>
      <c r="H82" s="48"/>
      <c r="I82" s="48">
        <v>4</v>
      </c>
      <c r="J82" s="48"/>
      <c r="K82" s="48"/>
      <c r="L82" s="48"/>
      <c r="M82" s="48"/>
      <c r="N82" s="48">
        <v>2000</v>
      </c>
      <c r="O82" s="48">
        <v>2000</v>
      </c>
      <c r="P82" s="48">
        <v>2000</v>
      </c>
      <c r="Q82" s="49"/>
      <c r="R82" s="50"/>
    </row>
    <row r="83" spans="1:18" s="31" customFormat="1" ht="18" customHeight="1" x14ac:dyDescent="0.25">
      <c r="A83" s="46" t="s">
        <v>82</v>
      </c>
      <c r="B83" s="47"/>
      <c r="C83" s="19"/>
      <c r="D83" s="19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  <c r="R83" s="50"/>
    </row>
    <row r="84" spans="1:18" s="31" customFormat="1" ht="18" customHeight="1" x14ac:dyDescent="0.25">
      <c r="A84" s="46" t="s">
        <v>83</v>
      </c>
      <c r="B84" s="47"/>
      <c r="C84" s="19"/>
      <c r="D84" s="19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9"/>
      <c r="R84" s="50"/>
    </row>
    <row r="85" spans="1:18" s="31" customFormat="1" ht="18" customHeight="1" x14ac:dyDescent="0.25">
      <c r="A85" s="46" t="s">
        <v>84</v>
      </c>
      <c r="B85" s="47"/>
      <c r="C85" s="19"/>
      <c r="D85" s="1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9"/>
      <c r="R85" s="50"/>
    </row>
    <row r="86" spans="1:18" s="31" customFormat="1" ht="18" customHeight="1" x14ac:dyDescent="0.25">
      <c r="A86" s="46" t="s">
        <v>85</v>
      </c>
      <c r="B86" s="47"/>
      <c r="C86" s="19"/>
      <c r="D86" s="19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  <c r="R86" s="50"/>
    </row>
    <row r="87" spans="1:18" s="31" customFormat="1" ht="18" customHeight="1" x14ac:dyDescent="0.25">
      <c r="A87" s="46" t="s">
        <v>86</v>
      </c>
      <c r="B87" s="47"/>
      <c r="C87" s="19"/>
      <c r="D87" s="1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9"/>
      <c r="R87" s="50"/>
    </row>
    <row r="88" spans="1:18" s="31" customFormat="1" ht="18" customHeight="1" x14ac:dyDescent="0.25">
      <c r="A88" s="46" t="s">
        <v>87</v>
      </c>
      <c r="B88" s="47"/>
      <c r="C88" s="19">
        <v>2</v>
      </c>
      <c r="D88" s="19">
        <v>2</v>
      </c>
      <c r="E88" s="48"/>
      <c r="F88" s="48">
        <v>2</v>
      </c>
      <c r="G88" s="48">
        <v>2</v>
      </c>
      <c r="H88" s="48"/>
      <c r="I88" s="48">
        <v>2</v>
      </c>
      <c r="J88" s="48"/>
      <c r="K88" s="48"/>
      <c r="L88" s="48"/>
      <c r="M88" s="48"/>
      <c r="N88" s="48">
        <v>1500</v>
      </c>
      <c r="O88" s="48">
        <v>1000</v>
      </c>
      <c r="P88" s="48"/>
      <c r="Q88" s="49">
        <v>500</v>
      </c>
      <c r="R88" s="50">
        <v>500</v>
      </c>
    </row>
    <row r="89" spans="1:18" s="31" customFormat="1" ht="18" customHeight="1" x14ac:dyDescent="0.25">
      <c r="A89" s="46" t="s">
        <v>88</v>
      </c>
      <c r="B89" s="47"/>
      <c r="C89" s="19"/>
      <c r="D89" s="19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9"/>
      <c r="R89" s="50"/>
    </row>
    <row r="90" spans="1:18" s="31" customFormat="1" ht="18" customHeight="1" x14ac:dyDescent="0.25">
      <c r="A90" s="46" t="s">
        <v>89</v>
      </c>
      <c r="B90" s="47"/>
      <c r="C90" s="19"/>
      <c r="D90" s="19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9"/>
      <c r="R90" s="50"/>
    </row>
    <row r="91" spans="1:18" s="31" customFormat="1" ht="18" customHeight="1" x14ac:dyDescent="0.25">
      <c r="A91" s="46" t="s">
        <v>90</v>
      </c>
      <c r="B91" s="47"/>
      <c r="C91" s="19"/>
      <c r="D91" s="19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  <c r="R91" s="50"/>
    </row>
    <row r="92" spans="1:18" s="31" customFormat="1" ht="18" customHeight="1" x14ac:dyDescent="0.25">
      <c r="A92" s="46" t="s">
        <v>91</v>
      </c>
      <c r="B92" s="47"/>
      <c r="C92" s="19"/>
      <c r="D92" s="19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9"/>
      <c r="R92" s="50"/>
    </row>
    <row r="93" spans="1:18" s="31" customFormat="1" ht="18" customHeight="1" x14ac:dyDescent="0.25">
      <c r="A93" s="46" t="s">
        <v>92</v>
      </c>
      <c r="B93" s="47"/>
      <c r="C93" s="19">
        <v>12</v>
      </c>
      <c r="D93" s="19">
        <v>2</v>
      </c>
      <c r="E93" s="48">
        <v>10</v>
      </c>
      <c r="F93" s="48">
        <v>12</v>
      </c>
      <c r="G93" s="48">
        <v>12</v>
      </c>
      <c r="H93" s="48">
        <v>5</v>
      </c>
      <c r="I93" s="48">
        <v>6</v>
      </c>
      <c r="J93" s="48"/>
      <c r="K93" s="48">
        <v>1</v>
      </c>
      <c r="L93" s="48"/>
      <c r="M93" s="48"/>
      <c r="N93" s="48">
        <v>4000</v>
      </c>
      <c r="O93" s="48">
        <v>4000</v>
      </c>
      <c r="P93" s="48"/>
      <c r="Q93" s="49">
        <v>500</v>
      </c>
      <c r="R93" s="50">
        <v>500</v>
      </c>
    </row>
    <row r="94" spans="1:18" s="31" customFormat="1" ht="18" customHeight="1" x14ac:dyDescent="0.25">
      <c r="A94" s="46" t="s">
        <v>93</v>
      </c>
      <c r="B94" s="47"/>
      <c r="C94" s="59">
        <v>1</v>
      </c>
      <c r="D94" s="59">
        <v>1</v>
      </c>
      <c r="E94" s="59"/>
      <c r="F94" s="59">
        <v>1</v>
      </c>
      <c r="G94" s="59">
        <v>1</v>
      </c>
      <c r="H94" s="59"/>
      <c r="I94" s="59">
        <v>1</v>
      </c>
      <c r="J94" s="59"/>
      <c r="K94" s="59"/>
      <c r="L94" s="59"/>
      <c r="M94" s="59"/>
      <c r="N94" s="59">
        <v>3000</v>
      </c>
      <c r="O94" s="59">
        <v>3000</v>
      </c>
      <c r="P94" s="59">
        <v>3000</v>
      </c>
      <c r="Q94" s="59"/>
      <c r="R94" s="60"/>
    </row>
    <row r="95" spans="1:18" s="31" customFormat="1" ht="18" customHeight="1" x14ac:dyDescent="0.25">
      <c r="A95" s="46" t="s">
        <v>94</v>
      </c>
      <c r="B95" s="47"/>
      <c r="C95" s="19"/>
      <c r="D95" s="19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9"/>
      <c r="R95" s="50"/>
    </row>
    <row r="96" spans="1:18" s="31" customFormat="1" ht="18" customHeight="1" x14ac:dyDescent="0.25">
      <c r="A96" s="46" t="s">
        <v>95</v>
      </c>
      <c r="B96" s="47"/>
      <c r="C96" s="19"/>
      <c r="D96" s="19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9"/>
      <c r="R96" s="50"/>
    </row>
    <row r="97" spans="1:18" s="31" customFormat="1" ht="18" customHeight="1" x14ac:dyDescent="0.25">
      <c r="A97" s="46" t="s">
        <v>96</v>
      </c>
      <c r="B97" s="47"/>
      <c r="C97" s="19"/>
      <c r="D97" s="19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9"/>
      <c r="R97" s="50"/>
    </row>
    <row r="98" spans="1:18" s="31" customFormat="1" ht="18" customHeight="1" x14ac:dyDescent="0.25">
      <c r="A98" s="46" t="s">
        <v>97</v>
      </c>
      <c r="B98" s="47"/>
      <c r="C98" s="19">
        <v>1</v>
      </c>
      <c r="D98" s="19">
        <v>1</v>
      </c>
      <c r="E98" s="48">
        <v>0</v>
      </c>
      <c r="F98" s="48">
        <v>1</v>
      </c>
      <c r="G98" s="48">
        <v>1</v>
      </c>
      <c r="H98" s="48">
        <v>0</v>
      </c>
      <c r="I98" s="48">
        <v>0</v>
      </c>
      <c r="J98" s="48">
        <v>0</v>
      </c>
      <c r="K98" s="48">
        <v>1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61">
        <v>0</v>
      </c>
    </row>
    <row r="99" spans="1:18" s="31" customFormat="1" ht="18" customHeight="1" x14ac:dyDescent="0.25">
      <c r="A99" s="46" t="s">
        <v>98</v>
      </c>
      <c r="B99" s="47"/>
      <c r="C99" s="19"/>
      <c r="D99" s="19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61"/>
    </row>
    <row r="100" spans="1:18" s="31" customFormat="1" ht="18" customHeight="1" x14ac:dyDescent="0.25">
      <c r="A100" s="46" t="s">
        <v>99</v>
      </c>
      <c r="B100" s="47"/>
      <c r="C100" s="19">
        <v>91</v>
      </c>
      <c r="D100" s="19">
        <v>31</v>
      </c>
      <c r="E100" s="48">
        <v>60</v>
      </c>
      <c r="F100" s="48">
        <v>90</v>
      </c>
      <c r="G100" s="48">
        <v>90</v>
      </c>
      <c r="H100" s="48">
        <v>0</v>
      </c>
      <c r="I100" s="48">
        <v>75</v>
      </c>
      <c r="J100" s="48">
        <v>0</v>
      </c>
      <c r="K100" s="48">
        <v>15</v>
      </c>
      <c r="L100" s="48">
        <v>0</v>
      </c>
      <c r="M100" s="48">
        <v>0</v>
      </c>
      <c r="N100" s="48">
        <v>433000</v>
      </c>
      <c r="O100" s="48">
        <v>312000</v>
      </c>
      <c r="P100" s="48">
        <v>304000</v>
      </c>
      <c r="Q100" s="49">
        <v>121000</v>
      </c>
      <c r="R100" s="50">
        <v>121000</v>
      </c>
    </row>
    <row r="101" spans="1:18" s="31" customFormat="1" ht="18" customHeight="1" x14ac:dyDescent="0.25">
      <c r="A101" s="46" t="s">
        <v>100</v>
      </c>
      <c r="B101" s="47"/>
      <c r="C101" s="19"/>
      <c r="D101" s="19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9"/>
      <c r="R101" s="50"/>
    </row>
    <row r="102" spans="1:18" s="31" customFormat="1" ht="18" customHeight="1" x14ac:dyDescent="0.25">
      <c r="A102" s="46" t="s">
        <v>101</v>
      </c>
      <c r="B102" s="47"/>
      <c r="C102" s="19"/>
      <c r="D102" s="19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9"/>
      <c r="R102" s="50"/>
    </row>
    <row r="103" spans="1:18" s="31" customFormat="1" ht="18" customHeight="1" x14ac:dyDescent="0.25">
      <c r="A103" s="46" t="s">
        <v>102</v>
      </c>
      <c r="B103" s="47"/>
      <c r="C103" s="19"/>
      <c r="D103" s="19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9"/>
      <c r="R103" s="50"/>
    </row>
    <row r="104" spans="1:18" s="31" customFormat="1" ht="18" customHeight="1" x14ac:dyDescent="0.25">
      <c r="A104" s="46" t="s">
        <v>103</v>
      </c>
      <c r="B104" s="47"/>
      <c r="C104" s="19">
        <v>4</v>
      </c>
      <c r="D104" s="19">
        <v>2</v>
      </c>
      <c r="E104" s="48">
        <v>2</v>
      </c>
      <c r="F104" s="48">
        <v>4</v>
      </c>
      <c r="G104" s="48">
        <v>4</v>
      </c>
      <c r="H104" s="48">
        <v>1</v>
      </c>
      <c r="I104" s="48">
        <v>3</v>
      </c>
      <c r="J104" s="48">
        <v>0</v>
      </c>
      <c r="K104" s="48">
        <v>0</v>
      </c>
      <c r="L104" s="48">
        <v>0</v>
      </c>
      <c r="M104" s="48">
        <v>0</v>
      </c>
      <c r="N104" s="48">
        <v>6000</v>
      </c>
      <c r="O104" s="48">
        <v>0</v>
      </c>
      <c r="P104" s="48">
        <v>0</v>
      </c>
      <c r="Q104" s="49">
        <v>6000</v>
      </c>
      <c r="R104" s="50">
        <v>6000</v>
      </c>
    </row>
    <row r="105" spans="1:18" s="31" customFormat="1" ht="18" customHeight="1" x14ac:dyDescent="0.25">
      <c r="A105" s="46" t="s">
        <v>104</v>
      </c>
      <c r="B105" s="47"/>
      <c r="C105" s="19"/>
      <c r="D105" s="19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9"/>
      <c r="R105" s="50"/>
    </row>
    <row r="106" spans="1:18" s="31" customFormat="1" ht="18" customHeight="1" x14ac:dyDescent="0.25">
      <c r="A106" s="46" t="s">
        <v>105</v>
      </c>
      <c r="B106" s="47"/>
      <c r="C106" s="19"/>
      <c r="D106" s="19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9"/>
      <c r="R106" s="50"/>
    </row>
    <row r="107" spans="1:18" s="31" customFormat="1" ht="18" customHeight="1" x14ac:dyDescent="0.25">
      <c r="A107" s="46" t="s">
        <v>106</v>
      </c>
      <c r="B107" s="47"/>
      <c r="C107" s="19"/>
      <c r="D107" s="19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9"/>
      <c r="R107" s="50"/>
    </row>
    <row r="108" spans="1:18" s="31" customFormat="1" ht="18" customHeight="1" x14ac:dyDescent="0.25">
      <c r="A108" s="46" t="s">
        <v>107</v>
      </c>
      <c r="B108" s="47"/>
      <c r="C108" s="19"/>
      <c r="D108" s="19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9"/>
      <c r="R108" s="50"/>
    </row>
    <row r="109" spans="1:18" s="31" customFormat="1" ht="18" customHeight="1" x14ac:dyDescent="0.25">
      <c r="A109" s="46" t="s">
        <v>108</v>
      </c>
      <c r="B109" s="47"/>
      <c r="C109" s="19"/>
      <c r="D109" s="19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9"/>
      <c r="R109" s="50"/>
    </row>
    <row r="110" spans="1:18" s="31" customFormat="1" ht="18" customHeight="1" x14ac:dyDescent="0.25">
      <c r="A110" s="46" t="s">
        <v>109</v>
      </c>
      <c r="B110" s="47"/>
      <c r="C110" s="19">
        <v>1</v>
      </c>
      <c r="D110" s="19"/>
      <c r="E110" s="48">
        <v>1</v>
      </c>
      <c r="F110" s="48">
        <v>1</v>
      </c>
      <c r="G110" s="48">
        <v>1</v>
      </c>
      <c r="H110" s="48"/>
      <c r="I110" s="48"/>
      <c r="J110" s="48"/>
      <c r="K110" s="48">
        <v>1</v>
      </c>
      <c r="L110" s="48"/>
      <c r="M110" s="48"/>
      <c r="N110" s="48"/>
      <c r="O110" s="48"/>
      <c r="P110" s="48"/>
      <c r="Q110" s="49"/>
      <c r="R110" s="50"/>
    </row>
    <row r="111" spans="1:18" s="31" customFormat="1" ht="18" customHeight="1" x14ac:dyDescent="0.25">
      <c r="A111" s="62" t="s">
        <v>11</v>
      </c>
      <c r="B111" s="63">
        <v>17</v>
      </c>
      <c r="C111" s="63">
        <f t="shared" ref="C111:R111" si="17">SUM(C78:C110)</f>
        <v>227</v>
      </c>
      <c r="D111" s="63">
        <f t="shared" si="17"/>
        <v>66</v>
      </c>
      <c r="E111" s="63">
        <f t="shared" si="17"/>
        <v>161</v>
      </c>
      <c r="F111" s="63">
        <f t="shared" si="17"/>
        <v>206</v>
      </c>
      <c r="G111" s="63">
        <f t="shared" si="17"/>
        <v>225</v>
      </c>
      <c r="H111" s="63">
        <f t="shared" si="17"/>
        <v>6</v>
      </c>
      <c r="I111" s="63">
        <f t="shared" si="17"/>
        <v>168</v>
      </c>
      <c r="J111" s="63">
        <f t="shared" si="17"/>
        <v>0</v>
      </c>
      <c r="K111" s="63">
        <f t="shared" si="17"/>
        <v>51</v>
      </c>
      <c r="L111" s="63">
        <f t="shared" si="17"/>
        <v>0</v>
      </c>
      <c r="M111" s="63">
        <f t="shared" si="17"/>
        <v>0</v>
      </c>
      <c r="N111" s="63">
        <f t="shared" si="17"/>
        <v>544000</v>
      </c>
      <c r="O111" s="63">
        <f t="shared" si="17"/>
        <v>389000</v>
      </c>
      <c r="P111" s="63">
        <f t="shared" si="17"/>
        <v>333000</v>
      </c>
      <c r="Q111" s="63">
        <f t="shared" si="17"/>
        <v>155000</v>
      </c>
      <c r="R111" s="63">
        <f t="shared" si="17"/>
        <v>155000</v>
      </c>
    </row>
    <row r="112" spans="1:18" s="31" customFormat="1" ht="18" customHeight="1" x14ac:dyDescent="0.25">
      <c r="A112" s="64"/>
      <c r="B112" s="65"/>
      <c r="C112" s="65"/>
      <c r="D112" s="65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7"/>
      <c r="R112" s="67"/>
    </row>
    <row r="113" spans="1:18" s="31" customFormat="1" ht="18" customHeight="1" x14ac:dyDescent="0.3">
      <c r="A113" s="58" t="s">
        <v>25</v>
      </c>
      <c r="B113" s="56"/>
      <c r="C113" s="56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4"/>
      <c r="R113" s="4"/>
    </row>
    <row r="114" spans="1:18" s="31" customFormat="1" ht="18" customHeight="1" x14ac:dyDescent="0.3">
      <c r="A114" s="58"/>
      <c r="B114" s="56"/>
      <c r="C114" s="56"/>
      <c r="D114" s="5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4"/>
      <c r="R114" s="4"/>
    </row>
    <row r="115" spans="1:18" s="31" customFormat="1" ht="18" customHeight="1" x14ac:dyDescent="0.25">
      <c r="A115" s="42" t="s">
        <v>77</v>
      </c>
      <c r="B115" s="43"/>
      <c r="C115" s="44">
        <v>6</v>
      </c>
      <c r="D115" s="44">
        <v>4</v>
      </c>
      <c r="E115" s="45">
        <v>2</v>
      </c>
      <c r="F115" s="45">
        <v>6</v>
      </c>
      <c r="G115" s="45">
        <v>6</v>
      </c>
      <c r="H115" s="45"/>
      <c r="I115" s="45">
        <v>6</v>
      </c>
      <c r="J115" s="45"/>
      <c r="K115" s="45"/>
      <c r="L115" s="45"/>
      <c r="M115" s="45"/>
      <c r="N115" s="45">
        <v>12000</v>
      </c>
      <c r="O115" s="45">
        <v>6000</v>
      </c>
      <c r="P115" s="45"/>
      <c r="Q115" s="45">
        <v>6000</v>
      </c>
      <c r="R115" s="45">
        <v>6000</v>
      </c>
    </row>
    <row r="116" spans="1:18" s="31" customFormat="1" ht="18" customHeight="1" x14ac:dyDescent="0.25">
      <c r="A116" s="46" t="s">
        <v>78</v>
      </c>
      <c r="B116" s="47"/>
      <c r="C116" s="19">
        <v>20</v>
      </c>
      <c r="D116" s="19">
        <v>10</v>
      </c>
      <c r="E116" s="48">
        <v>10</v>
      </c>
      <c r="F116" s="48">
        <v>20</v>
      </c>
      <c r="G116" s="48">
        <v>20</v>
      </c>
      <c r="H116" s="48"/>
      <c r="I116" s="48">
        <v>20</v>
      </c>
      <c r="J116" s="48"/>
      <c r="K116" s="48"/>
      <c r="L116" s="48"/>
      <c r="M116" s="48"/>
      <c r="N116" s="48">
        <v>19000</v>
      </c>
      <c r="O116" s="48">
        <v>17000</v>
      </c>
      <c r="P116" s="48"/>
      <c r="Q116" s="49">
        <v>2000</v>
      </c>
      <c r="R116" s="50">
        <v>2000</v>
      </c>
    </row>
    <row r="117" spans="1:18" s="31" customFormat="1" ht="18" customHeight="1" x14ac:dyDescent="0.25">
      <c r="A117" s="46" t="s">
        <v>79</v>
      </c>
      <c r="B117" s="47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</row>
    <row r="118" spans="1:18" s="31" customFormat="1" ht="18" customHeight="1" x14ac:dyDescent="0.25">
      <c r="A118" s="46" t="s">
        <v>80</v>
      </c>
      <c r="B118" s="47"/>
      <c r="C118" s="19">
        <v>4</v>
      </c>
      <c r="D118" s="19"/>
      <c r="E118" s="48">
        <v>4</v>
      </c>
      <c r="F118" s="48">
        <v>4</v>
      </c>
      <c r="G118" s="48">
        <v>4</v>
      </c>
      <c r="H118" s="48"/>
      <c r="I118" s="48">
        <v>4</v>
      </c>
      <c r="J118" s="48"/>
      <c r="K118" s="48"/>
      <c r="L118" s="48"/>
      <c r="M118" s="48"/>
      <c r="N118" s="48">
        <v>6000</v>
      </c>
      <c r="O118" s="48">
        <v>0</v>
      </c>
      <c r="P118" s="48">
        <v>0</v>
      </c>
      <c r="Q118" s="49">
        <v>6000</v>
      </c>
      <c r="R118" s="50">
        <v>6000</v>
      </c>
    </row>
    <row r="119" spans="1:18" s="31" customFormat="1" ht="18" customHeight="1" x14ac:dyDescent="0.25">
      <c r="A119" s="46" t="s">
        <v>81</v>
      </c>
      <c r="B119" s="47"/>
      <c r="C119" s="19">
        <v>1</v>
      </c>
      <c r="D119" s="19">
        <v>1</v>
      </c>
      <c r="E119" s="48"/>
      <c r="F119" s="48">
        <v>1</v>
      </c>
      <c r="G119" s="48">
        <v>1</v>
      </c>
      <c r="H119" s="48"/>
      <c r="I119" s="48"/>
      <c r="J119" s="48"/>
      <c r="K119" s="48">
        <v>1</v>
      </c>
      <c r="L119" s="48"/>
      <c r="M119" s="48"/>
      <c r="N119" s="48"/>
      <c r="O119" s="48"/>
      <c r="P119" s="48"/>
      <c r="Q119" s="49"/>
      <c r="R119" s="50"/>
    </row>
    <row r="120" spans="1:18" s="31" customFormat="1" ht="18" customHeight="1" x14ac:dyDescent="0.25">
      <c r="A120" s="46" t="s">
        <v>82</v>
      </c>
      <c r="B120" s="47"/>
      <c r="C120" s="19"/>
      <c r="D120" s="19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9"/>
      <c r="R120" s="50"/>
    </row>
    <row r="121" spans="1:18" s="31" customFormat="1" ht="18" customHeight="1" x14ac:dyDescent="0.25">
      <c r="A121" s="46" t="s">
        <v>83</v>
      </c>
      <c r="B121" s="47"/>
      <c r="C121" s="19"/>
      <c r="D121" s="19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9"/>
      <c r="R121" s="50"/>
    </row>
    <row r="122" spans="1:18" s="31" customFormat="1" ht="18" customHeight="1" x14ac:dyDescent="0.25">
      <c r="A122" s="46" t="s">
        <v>84</v>
      </c>
      <c r="B122" s="47"/>
      <c r="C122" s="19"/>
      <c r="D122" s="19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9"/>
      <c r="R122" s="50"/>
    </row>
    <row r="123" spans="1:18" s="31" customFormat="1" ht="18" customHeight="1" x14ac:dyDescent="0.25">
      <c r="A123" s="46" t="s">
        <v>85</v>
      </c>
      <c r="B123" s="47"/>
      <c r="C123" s="19"/>
      <c r="D123" s="19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9"/>
      <c r="R123" s="50"/>
    </row>
    <row r="124" spans="1:18" s="31" customFormat="1" ht="18" customHeight="1" x14ac:dyDescent="0.25">
      <c r="A124" s="46" t="s">
        <v>86</v>
      </c>
      <c r="B124" s="47"/>
      <c r="C124" s="19"/>
      <c r="D124" s="19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9"/>
      <c r="R124" s="50"/>
    </row>
    <row r="125" spans="1:18" s="31" customFormat="1" ht="18" customHeight="1" x14ac:dyDescent="0.25">
      <c r="A125" s="46" t="s">
        <v>87</v>
      </c>
      <c r="B125" s="47"/>
      <c r="C125" s="19">
        <v>3</v>
      </c>
      <c r="D125" s="19">
        <v>2</v>
      </c>
      <c r="E125" s="48">
        <v>1</v>
      </c>
      <c r="F125" s="48">
        <v>3</v>
      </c>
      <c r="G125" s="48">
        <v>3</v>
      </c>
      <c r="H125" s="48"/>
      <c r="I125" s="48">
        <v>2</v>
      </c>
      <c r="J125" s="48"/>
      <c r="K125" s="48">
        <v>1</v>
      </c>
      <c r="L125" s="48"/>
      <c r="M125" s="48"/>
      <c r="N125" s="48">
        <v>3000</v>
      </c>
      <c r="O125" s="48">
        <v>3000</v>
      </c>
      <c r="P125" s="48"/>
      <c r="Q125" s="49"/>
      <c r="R125" s="50"/>
    </row>
    <row r="126" spans="1:18" ht="18" customHeight="1" x14ac:dyDescent="0.25">
      <c r="A126" s="46" t="s">
        <v>88</v>
      </c>
      <c r="B126" s="47"/>
      <c r="C126" s="19"/>
      <c r="D126" s="19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9"/>
      <c r="R126" s="50"/>
    </row>
    <row r="127" spans="1:18" ht="18" customHeight="1" x14ac:dyDescent="0.25">
      <c r="A127" s="46" t="s">
        <v>89</v>
      </c>
      <c r="B127" s="47"/>
      <c r="C127" s="19"/>
      <c r="D127" s="19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9"/>
      <c r="R127" s="50"/>
    </row>
    <row r="128" spans="1:18" ht="18" customHeight="1" x14ac:dyDescent="0.25">
      <c r="A128" s="46" t="s">
        <v>90</v>
      </c>
      <c r="B128" s="47"/>
      <c r="C128" s="19"/>
      <c r="D128" s="19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9"/>
      <c r="R128" s="50"/>
    </row>
    <row r="129" spans="1:18" ht="18" customHeight="1" x14ac:dyDescent="0.25">
      <c r="A129" s="46" t="s">
        <v>91</v>
      </c>
      <c r="B129" s="47"/>
      <c r="C129" s="19"/>
      <c r="D129" s="19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9"/>
      <c r="R129" s="50"/>
    </row>
    <row r="130" spans="1:18" ht="18" customHeight="1" x14ac:dyDescent="0.25">
      <c r="A130" s="46" t="s">
        <v>92</v>
      </c>
      <c r="B130" s="47"/>
      <c r="C130" s="19"/>
      <c r="D130" s="19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9"/>
      <c r="R130" s="50"/>
    </row>
    <row r="131" spans="1:18" ht="18" customHeight="1" x14ac:dyDescent="0.25">
      <c r="A131" s="46" t="s">
        <v>93</v>
      </c>
      <c r="B131" s="47"/>
      <c r="C131" s="19">
        <v>1</v>
      </c>
      <c r="D131" s="19"/>
      <c r="E131" s="48">
        <v>1</v>
      </c>
      <c r="F131" s="48">
        <v>1</v>
      </c>
      <c r="G131" s="48">
        <v>1</v>
      </c>
      <c r="H131" s="48"/>
      <c r="I131" s="48"/>
      <c r="J131" s="48"/>
      <c r="K131" s="48">
        <v>1</v>
      </c>
      <c r="L131" s="48"/>
      <c r="M131" s="48"/>
      <c r="N131" s="48"/>
      <c r="O131" s="48"/>
      <c r="P131" s="48"/>
      <c r="Q131" s="49"/>
      <c r="R131" s="50"/>
    </row>
    <row r="132" spans="1:18" ht="18" customHeight="1" x14ac:dyDescent="0.25">
      <c r="A132" s="46" t="s">
        <v>94</v>
      </c>
      <c r="B132" s="47"/>
      <c r="C132" s="19"/>
      <c r="D132" s="19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9"/>
      <c r="R132" s="50"/>
    </row>
    <row r="133" spans="1:18" ht="18" customHeight="1" x14ac:dyDescent="0.25">
      <c r="A133" s="46" t="s">
        <v>95</v>
      </c>
      <c r="B133" s="47"/>
      <c r="C133" s="19"/>
      <c r="D133" s="19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9"/>
      <c r="R133" s="50"/>
    </row>
    <row r="134" spans="1:18" ht="18" customHeight="1" x14ac:dyDescent="0.25">
      <c r="A134" s="46" t="s">
        <v>96</v>
      </c>
      <c r="B134" s="47"/>
      <c r="C134" s="19"/>
      <c r="D134" s="19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9"/>
      <c r="R134" s="50"/>
    </row>
    <row r="135" spans="1:18" ht="18" customHeight="1" x14ac:dyDescent="0.25">
      <c r="A135" s="46" t="s">
        <v>97</v>
      </c>
      <c r="B135" s="47"/>
      <c r="C135" s="19"/>
      <c r="D135" s="19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</row>
    <row r="136" spans="1:18" ht="18" customHeight="1" x14ac:dyDescent="0.25">
      <c r="A136" s="46" t="s">
        <v>98</v>
      </c>
      <c r="B136" s="47"/>
      <c r="C136" s="19"/>
      <c r="D136" s="19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51"/>
    </row>
    <row r="137" spans="1:18" ht="18" customHeight="1" x14ac:dyDescent="0.25">
      <c r="A137" s="46" t="s">
        <v>99</v>
      </c>
      <c r="B137" s="47"/>
      <c r="C137" s="19"/>
      <c r="D137" s="19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9"/>
      <c r="R137" s="50"/>
    </row>
    <row r="138" spans="1:18" ht="18" customHeight="1" x14ac:dyDescent="0.25">
      <c r="A138" s="46" t="s">
        <v>100</v>
      </c>
      <c r="B138" s="47"/>
      <c r="C138" s="19"/>
      <c r="D138" s="19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9"/>
      <c r="R138" s="50"/>
    </row>
    <row r="139" spans="1:18" ht="18" customHeight="1" x14ac:dyDescent="0.25">
      <c r="A139" s="46" t="s">
        <v>101</v>
      </c>
      <c r="B139" s="47"/>
      <c r="C139" s="19"/>
      <c r="D139" s="19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9"/>
      <c r="R139" s="50"/>
    </row>
    <row r="140" spans="1:18" ht="18" customHeight="1" x14ac:dyDescent="0.25">
      <c r="A140" s="46" t="s">
        <v>102</v>
      </c>
      <c r="B140" s="47"/>
      <c r="C140" s="19"/>
      <c r="D140" s="19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9"/>
      <c r="R140" s="50"/>
    </row>
    <row r="141" spans="1:18" ht="18" customHeight="1" x14ac:dyDescent="0.25">
      <c r="A141" s="46" t="s">
        <v>103</v>
      </c>
      <c r="B141" s="47"/>
      <c r="C141" s="19"/>
      <c r="D141" s="19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9"/>
      <c r="R141" s="50"/>
    </row>
    <row r="142" spans="1:18" ht="18" customHeight="1" x14ac:dyDescent="0.25">
      <c r="A142" s="46" t="s">
        <v>104</v>
      </c>
      <c r="B142" s="47"/>
      <c r="C142" s="19"/>
      <c r="D142" s="19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9"/>
      <c r="R142" s="50"/>
    </row>
    <row r="143" spans="1:18" ht="18" customHeight="1" x14ac:dyDescent="0.25">
      <c r="A143" s="46" t="s">
        <v>105</v>
      </c>
      <c r="B143" s="47"/>
      <c r="C143" s="19"/>
      <c r="D143" s="19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9"/>
      <c r="R143" s="50"/>
    </row>
    <row r="144" spans="1:18" ht="18" customHeight="1" x14ac:dyDescent="0.25">
      <c r="A144" s="46" t="s">
        <v>106</v>
      </c>
      <c r="B144" s="47"/>
      <c r="C144" s="19"/>
      <c r="D144" s="19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9"/>
      <c r="R144" s="50"/>
    </row>
    <row r="145" spans="1:18" s="31" customFormat="1" ht="18" customHeight="1" x14ac:dyDescent="0.25">
      <c r="A145" s="46" t="s">
        <v>107</v>
      </c>
      <c r="B145" s="47"/>
      <c r="C145" s="19"/>
      <c r="D145" s="19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9"/>
      <c r="R145" s="50"/>
    </row>
    <row r="146" spans="1:18" s="31" customFormat="1" ht="18" customHeight="1" x14ac:dyDescent="0.25">
      <c r="A146" s="46" t="s">
        <v>108</v>
      </c>
      <c r="B146" s="47"/>
      <c r="C146" s="19"/>
      <c r="D146" s="19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9"/>
      <c r="R146" s="50"/>
    </row>
    <row r="147" spans="1:18" s="31" customFormat="1" ht="18" customHeight="1" x14ac:dyDescent="0.25">
      <c r="A147" s="46" t="s">
        <v>109</v>
      </c>
      <c r="B147" s="47"/>
      <c r="C147" s="19"/>
      <c r="D147" s="19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9"/>
      <c r="R147" s="50"/>
    </row>
    <row r="148" spans="1:18" s="31" customFormat="1" ht="18" customHeight="1" x14ac:dyDescent="0.25">
      <c r="A148" s="52" t="s">
        <v>11</v>
      </c>
      <c r="B148" s="53">
        <v>12</v>
      </c>
      <c r="C148" s="54">
        <f>SUM(C115:C147)</f>
        <v>35</v>
      </c>
      <c r="D148" s="54">
        <f>SUM(D115:D147)</f>
        <v>17</v>
      </c>
      <c r="E148" s="54">
        <f t="shared" ref="E148:R185" si="18">SUM(E115:E147)</f>
        <v>18</v>
      </c>
      <c r="F148" s="54">
        <f t="shared" si="18"/>
        <v>35</v>
      </c>
      <c r="G148" s="54">
        <f t="shared" si="18"/>
        <v>35</v>
      </c>
      <c r="H148" s="54">
        <f t="shared" si="18"/>
        <v>0</v>
      </c>
      <c r="I148" s="54">
        <f t="shared" si="18"/>
        <v>32</v>
      </c>
      <c r="J148" s="54">
        <f t="shared" si="18"/>
        <v>0</v>
      </c>
      <c r="K148" s="54">
        <f t="shared" si="18"/>
        <v>3</v>
      </c>
      <c r="L148" s="54">
        <f t="shared" si="18"/>
        <v>0</v>
      </c>
      <c r="M148" s="54">
        <f t="shared" si="18"/>
        <v>0</v>
      </c>
      <c r="N148" s="54">
        <f t="shared" si="18"/>
        <v>40000</v>
      </c>
      <c r="O148" s="54">
        <f t="shared" si="18"/>
        <v>26000</v>
      </c>
      <c r="P148" s="54">
        <f t="shared" si="18"/>
        <v>0</v>
      </c>
      <c r="Q148" s="54">
        <f t="shared" si="18"/>
        <v>14000</v>
      </c>
      <c r="R148" s="54">
        <f t="shared" si="18"/>
        <v>14000</v>
      </c>
    </row>
    <row r="149" spans="1:18" s="31" customFormat="1" ht="18" customHeight="1" x14ac:dyDescent="0.25">
      <c r="A149" s="64"/>
      <c r="B149" s="65"/>
      <c r="C149" s="65"/>
      <c r="D149" s="65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7"/>
      <c r="R149" s="67"/>
    </row>
    <row r="150" spans="1:18" s="31" customFormat="1" ht="18" customHeight="1" x14ac:dyDescent="0.3">
      <c r="A150" s="41" t="s">
        <v>26</v>
      </c>
      <c r="B150" s="56"/>
      <c r="C150" s="56"/>
      <c r="D150" s="56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4"/>
      <c r="R150" s="4"/>
    </row>
    <row r="151" spans="1:18" s="31" customFormat="1" ht="18" customHeight="1" x14ac:dyDescent="0.3">
      <c r="A151" s="58"/>
      <c r="B151" s="56"/>
      <c r="C151" s="56"/>
      <c r="D151" s="56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4"/>
      <c r="R151" s="4"/>
    </row>
    <row r="152" spans="1:18" s="31" customFormat="1" ht="18" customHeight="1" x14ac:dyDescent="0.25">
      <c r="A152" s="42" t="s">
        <v>77</v>
      </c>
      <c r="B152" s="43"/>
      <c r="C152" s="44">
        <v>3</v>
      </c>
      <c r="D152" s="44"/>
      <c r="E152" s="45">
        <v>3</v>
      </c>
      <c r="F152" s="45">
        <v>3</v>
      </c>
      <c r="G152" s="45">
        <v>1</v>
      </c>
      <c r="H152" s="45"/>
      <c r="I152" s="45">
        <v>1</v>
      </c>
      <c r="J152" s="45"/>
      <c r="K152" s="45">
        <v>1</v>
      </c>
      <c r="L152" s="45"/>
      <c r="M152" s="45"/>
      <c r="N152" s="45">
        <v>3000</v>
      </c>
      <c r="O152" s="45">
        <v>3000</v>
      </c>
      <c r="P152" s="45">
        <v>3000</v>
      </c>
      <c r="Q152" s="45"/>
      <c r="R152" s="45"/>
    </row>
    <row r="153" spans="1:18" s="31" customFormat="1" ht="18" customHeight="1" x14ac:dyDescent="0.25">
      <c r="A153" s="46" t="s">
        <v>78</v>
      </c>
      <c r="B153" s="47"/>
      <c r="C153" s="19">
        <v>39</v>
      </c>
      <c r="D153" s="19">
        <v>2</v>
      </c>
      <c r="E153" s="48">
        <v>37</v>
      </c>
      <c r="F153" s="48">
        <v>39</v>
      </c>
      <c r="G153" s="48">
        <v>25</v>
      </c>
      <c r="H153" s="48"/>
      <c r="I153" s="48">
        <v>20</v>
      </c>
      <c r="J153" s="48"/>
      <c r="K153" s="48">
        <v>5</v>
      </c>
      <c r="L153" s="48"/>
      <c r="M153" s="48"/>
      <c r="N153" s="48">
        <v>16000</v>
      </c>
      <c r="O153" s="48">
        <v>6500</v>
      </c>
      <c r="P153" s="48">
        <v>4000</v>
      </c>
      <c r="Q153" s="48">
        <v>9500</v>
      </c>
      <c r="R153" s="48">
        <v>9500</v>
      </c>
    </row>
    <row r="154" spans="1:18" s="31" customFormat="1" ht="18" customHeight="1" x14ac:dyDescent="0.25">
      <c r="A154" s="46" t="s">
        <v>79</v>
      </c>
      <c r="B154" s="47"/>
      <c r="C154" s="19"/>
      <c r="D154" s="19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9"/>
      <c r="R154" s="50"/>
    </row>
    <row r="155" spans="1:18" s="31" customFormat="1" ht="18" customHeight="1" x14ac:dyDescent="0.25">
      <c r="A155" s="46" t="s">
        <v>80</v>
      </c>
      <c r="B155" s="47"/>
      <c r="C155" s="19">
        <v>5</v>
      </c>
      <c r="D155" s="19">
        <v>3</v>
      </c>
      <c r="E155" s="48">
        <v>2</v>
      </c>
      <c r="F155" s="48">
        <v>5</v>
      </c>
      <c r="G155" s="48">
        <v>2</v>
      </c>
      <c r="H155" s="48">
        <v>2</v>
      </c>
      <c r="I155" s="48"/>
      <c r="J155" s="48"/>
      <c r="K155" s="48"/>
      <c r="L155" s="48"/>
      <c r="M155" s="48"/>
      <c r="N155" s="48"/>
      <c r="O155" s="48"/>
      <c r="P155" s="48"/>
      <c r="Q155" s="49"/>
      <c r="R155" s="50"/>
    </row>
    <row r="156" spans="1:18" s="31" customFormat="1" ht="18" customHeight="1" x14ac:dyDescent="0.25">
      <c r="A156" s="46" t="s">
        <v>81</v>
      </c>
      <c r="B156" s="47"/>
      <c r="C156" s="19">
        <v>1</v>
      </c>
      <c r="D156" s="19">
        <v>1</v>
      </c>
      <c r="E156" s="48"/>
      <c r="F156" s="48">
        <v>1</v>
      </c>
      <c r="G156" s="48">
        <v>1</v>
      </c>
      <c r="H156" s="48"/>
      <c r="I156" s="48">
        <v>1</v>
      </c>
      <c r="J156" s="48"/>
      <c r="K156" s="48"/>
      <c r="L156" s="48"/>
      <c r="M156" s="48"/>
      <c r="N156" s="48">
        <v>500</v>
      </c>
      <c r="O156" s="48">
        <v>500</v>
      </c>
      <c r="P156" s="48">
        <v>500</v>
      </c>
      <c r="Q156" s="49"/>
      <c r="R156" s="50"/>
    </row>
    <row r="157" spans="1:18" s="31" customFormat="1" ht="18" customHeight="1" x14ac:dyDescent="0.25">
      <c r="A157" s="46" t="s">
        <v>82</v>
      </c>
      <c r="B157" s="47"/>
      <c r="C157" s="19"/>
      <c r="D157" s="19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9"/>
      <c r="R157" s="50"/>
    </row>
    <row r="158" spans="1:18" s="31" customFormat="1" ht="18" customHeight="1" x14ac:dyDescent="0.25">
      <c r="A158" s="46" t="s">
        <v>83</v>
      </c>
      <c r="B158" s="47"/>
      <c r="C158" s="19"/>
      <c r="D158" s="19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9"/>
      <c r="R158" s="50"/>
    </row>
    <row r="159" spans="1:18" s="31" customFormat="1" ht="18" customHeight="1" x14ac:dyDescent="0.25">
      <c r="A159" s="46" t="s">
        <v>84</v>
      </c>
      <c r="B159" s="47"/>
      <c r="C159" s="19"/>
      <c r="D159" s="19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9"/>
      <c r="R159" s="50"/>
    </row>
    <row r="160" spans="1:18" ht="18" customHeight="1" x14ac:dyDescent="0.25">
      <c r="A160" s="46" t="s">
        <v>85</v>
      </c>
      <c r="B160" s="47"/>
      <c r="C160" s="19"/>
      <c r="D160" s="19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9"/>
      <c r="R160" s="50"/>
    </row>
    <row r="161" spans="1:18" ht="18" customHeight="1" x14ac:dyDescent="0.25">
      <c r="A161" s="46" t="s">
        <v>86</v>
      </c>
      <c r="B161" s="47"/>
      <c r="C161" s="19"/>
      <c r="D161" s="19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9"/>
      <c r="R161" s="50"/>
    </row>
    <row r="162" spans="1:18" ht="18" customHeight="1" x14ac:dyDescent="0.25">
      <c r="A162" s="46" t="s">
        <v>87</v>
      </c>
      <c r="B162" s="47"/>
      <c r="C162" s="19">
        <v>8</v>
      </c>
      <c r="D162" s="19"/>
      <c r="E162" s="48">
        <v>8</v>
      </c>
      <c r="F162" s="48">
        <v>8</v>
      </c>
      <c r="G162" s="48">
        <v>7</v>
      </c>
      <c r="H162" s="48"/>
      <c r="I162" s="48">
        <v>5</v>
      </c>
      <c r="J162" s="48"/>
      <c r="K162" s="48">
        <v>2</v>
      </c>
      <c r="L162" s="48"/>
      <c r="M162" s="48"/>
      <c r="N162" s="48">
        <v>3800</v>
      </c>
      <c r="O162" s="48">
        <v>2300</v>
      </c>
      <c r="P162" s="48">
        <v>1500</v>
      </c>
      <c r="Q162" s="49">
        <v>1500</v>
      </c>
      <c r="R162" s="50">
        <v>1500</v>
      </c>
    </row>
    <row r="163" spans="1:18" ht="18" customHeight="1" x14ac:dyDescent="0.25">
      <c r="A163" s="46" t="s">
        <v>88</v>
      </c>
      <c r="B163" s="47"/>
      <c r="C163" s="19">
        <v>3</v>
      </c>
      <c r="D163" s="19"/>
      <c r="E163" s="48">
        <v>3</v>
      </c>
      <c r="F163" s="48">
        <v>3</v>
      </c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9"/>
      <c r="R163" s="50"/>
    </row>
    <row r="164" spans="1:18" ht="18" customHeight="1" x14ac:dyDescent="0.25">
      <c r="A164" s="46" t="s">
        <v>89</v>
      </c>
      <c r="B164" s="47"/>
      <c r="C164" s="19">
        <v>4</v>
      </c>
      <c r="D164" s="19">
        <v>1</v>
      </c>
      <c r="E164" s="48">
        <v>3</v>
      </c>
      <c r="F164" s="48">
        <v>4</v>
      </c>
      <c r="G164" s="48">
        <v>1</v>
      </c>
      <c r="H164" s="48"/>
      <c r="I164" s="48">
        <v>1</v>
      </c>
      <c r="J164" s="48"/>
      <c r="K164" s="48"/>
      <c r="L164" s="48"/>
      <c r="M164" s="48"/>
      <c r="N164" s="48">
        <v>3000</v>
      </c>
      <c r="O164" s="48"/>
      <c r="P164" s="48"/>
      <c r="Q164" s="49">
        <v>3000</v>
      </c>
      <c r="R164" s="50">
        <v>3000</v>
      </c>
    </row>
    <row r="165" spans="1:18" ht="18" customHeight="1" x14ac:dyDescent="0.25">
      <c r="A165" s="46" t="s">
        <v>90</v>
      </c>
      <c r="B165" s="47"/>
      <c r="C165" s="19"/>
      <c r="D165" s="19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9"/>
      <c r="R165" s="50"/>
    </row>
    <row r="166" spans="1:18" ht="18" customHeight="1" x14ac:dyDescent="0.25">
      <c r="A166" s="46" t="s">
        <v>91</v>
      </c>
      <c r="B166" s="47"/>
      <c r="C166" s="19">
        <v>134</v>
      </c>
      <c r="D166" s="19"/>
      <c r="E166" s="48">
        <v>134</v>
      </c>
      <c r="F166" s="48">
        <v>134</v>
      </c>
      <c r="G166" s="48">
        <v>128</v>
      </c>
      <c r="H166" s="48"/>
      <c r="I166" s="48">
        <v>83</v>
      </c>
      <c r="J166" s="48"/>
      <c r="K166" s="48">
        <v>45</v>
      </c>
      <c r="L166" s="48"/>
      <c r="M166" s="48"/>
      <c r="N166" s="48">
        <v>50500</v>
      </c>
      <c r="O166" s="48">
        <v>25500</v>
      </c>
      <c r="P166" s="48">
        <v>10500</v>
      </c>
      <c r="Q166" s="49">
        <v>25000</v>
      </c>
      <c r="R166" s="50">
        <v>25000</v>
      </c>
    </row>
    <row r="167" spans="1:18" ht="18" customHeight="1" x14ac:dyDescent="0.25">
      <c r="A167" s="46" t="s">
        <v>92</v>
      </c>
      <c r="B167" s="47"/>
      <c r="C167" s="19">
        <v>1</v>
      </c>
      <c r="D167" s="19">
        <v>1</v>
      </c>
      <c r="E167" s="48"/>
      <c r="F167" s="48">
        <v>1</v>
      </c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9"/>
      <c r="R167" s="50"/>
    </row>
    <row r="168" spans="1:18" ht="18" customHeight="1" x14ac:dyDescent="0.25">
      <c r="A168" s="46" t="s">
        <v>93</v>
      </c>
      <c r="B168" s="47"/>
      <c r="C168" s="19">
        <v>1</v>
      </c>
      <c r="D168" s="19"/>
      <c r="E168" s="48">
        <v>1</v>
      </c>
      <c r="F168" s="48">
        <v>1</v>
      </c>
      <c r="G168" s="48">
        <v>1</v>
      </c>
      <c r="H168" s="48"/>
      <c r="I168" s="48">
        <v>1</v>
      </c>
      <c r="J168" s="48"/>
      <c r="K168" s="48"/>
      <c r="L168" s="48"/>
      <c r="M168" s="48"/>
      <c r="N168" s="48">
        <v>1000</v>
      </c>
      <c r="O168" s="48">
        <v>1000</v>
      </c>
      <c r="P168" s="48"/>
      <c r="Q168" s="49"/>
      <c r="R168" s="50"/>
    </row>
    <row r="169" spans="1:18" ht="18" customHeight="1" x14ac:dyDescent="0.25">
      <c r="A169" s="46" t="s">
        <v>94</v>
      </c>
      <c r="B169" s="47"/>
      <c r="C169" s="19"/>
      <c r="D169" s="19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9"/>
      <c r="R169" s="50"/>
    </row>
    <row r="170" spans="1:18" ht="18" customHeight="1" x14ac:dyDescent="0.25">
      <c r="A170" s="46" t="s">
        <v>95</v>
      </c>
      <c r="B170" s="47"/>
      <c r="C170" s="19"/>
      <c r="D170" s="19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9"/>
      <c r="R170" s="50"/>
    </row>
    <row r="171" spans="1:18" ht="18" customHeight="1" x14ac:dyDescent="0.25">
      <c r="A171" s="46" t="s">
        <v>96</v>
      </c>
      <c r="B171" s="47"/>
      <c r="C171" s="19"/>
      <c r="D171" s="19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9"/>
      <c r="R171" s="50"/>
    </row>
    <row r="172" spans="1:18" ht="18" customHeight="1" x14ac:dyDescent="0.25">
      <c r="A172" s="46" t="s">
        <v>97</v>
      </c>
      <c r="B172" s="47"/>
      <c r="C172" s="19">
        <v>470</v>
      </c>
      <c r="D172" s="19">
        <v>10</v>
      </c>
      <c r="E172" s="48">
        <v>460</v>
      </c>
      <c r="F172" s="48">
        <v>470</v>
      </c>
      <c r="G172" s="48">
        <v>423</v>
      </c>
      <c r="H172" s="48"/>
      <c r="I172" s="48">
        <v>177</v>
      </c>
      <c r="J172" s="48"/>
      <c r="K172" s="48">
        <v>246</v>
      </c>
      <c r="L172" s="48"/>
      <c r="M172" s="48"/>
      <c r="N172" s="48">
        <v>671500</v>
      </c>
      <c r="O172" s="48">
        <v>528000</v>
      </c>
      <c r="P172" s="48">
        <v>493000</v>
      </c>
      <c r="Q172" s="48">
        <v>143500</v>
      </c>
      <c r="R172" s="48">
        <v>143500</v>
      </c>
    </row>
    <row r="173" spans="1:18" ht="18" customHeight="1" x14ac:dyDescent="0.25">
      <c r="A173" s="46" t="s">
        <v>98</v>
      </c>
      <c r="B173" s="47"/>
      <c r="C173" s="19">
        <v>11</v>
      </c>
      <c r="D173" s="19"/>
      <c r="E173" s="48">
        <v>11</v>
      </c>
      <c r="F173" s="48">
        <v>11</v>
      </c>
      <c r="G173" s="48">
        <v>11</v>
      </c>
      <c r="H173" s="48"/>
      <c r="I173" s="48">
        <v>5</v>
      </c>
      <c r="J173" s="48"/>
      <c r="K173" s="48">
        <v>6</v>
      </c>
      <c r="L173" s="48"/>
      <c r="M173" s="48"/>
      <c r="N173" s="48">
        <v>130000</v>
      </c>
      <c r="O173" s="48">
        <v>130000</v>
      </c>
      <c r="P173" s="48">
        <v>10000</v>
      </c>
      <c r="Q173" s="48"/>
      <c r="R173" s="51"/>
    </row>
    <row r="174" spans="1:18" ht="18" customHeight="1" x14ac:dyDescent="0.25">
      <c r="A174" s="46" t="s">
        <v>99</v>
      </c>
      <c r="B174" s="47"/>
      <c r="C174" s="19">
        <v>23</v>
      </c>
      <c r="D174" s="19"/>
      <c r="E174" s="48">
        <v>23</v>
      </c>
      <c r="F174" s="48">
        <v>23</v>
      </c>
      <c r="G174" s="48">
        <v>21</v>
      </c>
      <c r="H174" s="48"/>
      <c r="I174" s="48">
        <v>11</v>
      </c>
      <c r="J174" s="48"/>
      <c r="K174" s="48">
        <v>10</v>
      </c>
      <c r="L174" s="48"/>
      <c r="M174" s="48"/>
      <c r="N174" s="48">
        <v>76000</v>
      </c>
      <c r="O174" s="48">
        <v>62000</v>
      </c>
      <c r="P174" s="48">
        <v>60000</v>
      </c>
      <c r="Q174" s="49">
        <v>14000</v>
      </c>
      <c r="R174" s="50">
        <v>14000</v>
      </c>
    </row>
    <row r="175" spans="1:18" ht="18" customHeight="1" x14ac:dyDescent="0.25">
      <c r="A175" s="46" t="s">
        <v>100</v>
      </c>
      <c r="B175" s="47"/>
      <c r="C175" s="19">
        <v>1</v>
      </c>
      <c r="D175" s="19"/>
      <c r="E175" s="48">
        <v>1</v>
      </c>
      <c r="F175" s="48">
        <v>1</v>
      </c>
      <c r="G175" s="48">
        <v>1</v>
      </c>
      <c r="H175" s="48"/>
      <c r="I175" s="48">
        <v>1</v>
      </c>
      <c r="J175" s="48"/>
      <c r="K175" s="48"/>
      <c r="L175" s="48"/>
      <c r="M175" s="48"/>
      <c r="N175" s="48">
        <v>5000</v>
      </c>
      <c r="O175" s="48">
        <v>5000</v>
      </c>
      <c r="P175" s="48"/>
      <c r="Q175" s="49"/>
      <c r="R175" s="50"/>
    </row>
    <row r="176" spans="1:18" ht="18" customHeight="1" x14ac:dyDescent="0.25">
      <c r="A176" s="46" t="s">
        <v>101</v>
      </c>
      <c r="B176" s="47"/>
      <c r="C176" s="19">
        <v>11</v>
      </c>
      <c r="D176" s="19">
        <v>1</v>
      </c>
      <c r="E176" s="48">
        <v>10</v>
      </c>
      <c r="F176" s="48">
        <v>11</v>
      </c>
      <c r="G176" s="48">
        <v>6</v>
      </c>
      <c r="H176" s="48"/>
      <c r="I176" s="48">
        <v>4</v>
      </c>
      <c r="J176" s="48"/>
      <c r="K176" s="48">
        <v>2</v>
      </c>
      <c r="L176" s="48"/>
      <c r="M176" s="48"/>
      <c r="N176" s="48">
        <v>121000</v>
      </c>
      <c r="O176" s="48">
        <v>120000</v>
      </c>
      <c r="P176" s="48">
        <v>120000</v>
      </c>
      <c r="Q176" s="49">
        <v>1000</v>
      </c>
      <c r="R176" s="50">
        <v>1000</v>
      </c>
    </row>
    <row r="177" spans="1:18" ht="18" customHeight="1" x14ac:dyDescent="0.25">
      <c r="A177" s="46" t="s">
        <v>102</v>
      </c>
      <c r="B177" s="47"/>
      <c r="C177" s="19"/>
      <c r="D177" s="19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9"/>
      <c r="R177" s="50"/>
    </row>
    <row r="178" spans="1:18" ht="18" customHeight="1" x14ac:dyDescent="0.25">
      <c r="A178" s="46" t="s">
        <v>103</v>
      </c>
      <c r="B178" s="47"/>
      <c r="C178" s="19">
        <v>29</v>
      </c>
      <c r="D178" s="19"/>
      <c r="E178" s="48">
        <v>29</v>
      </c>
      <c r="F178" s="48">
        <v>29</v>
      </c>
      <c r="G178" s="48">
        <v>17</v>
      </c>
      <c r="H178" s="48">
        <v>10</v>
      </c>
      <c r="I178" s="48">
        <v>4</v>
      </c>
      <c r="J178" s="48"/>
      <c r="K178" s="48">
        <v>3</v>
      </c>
      <c r="L178" s="48"/>
      <c r="M178" s="48"/>
      <c r="N178" s="48">
        <v>2500</v>
      </c>
      <c r="O178" s="48"/>
      <c r="P178" s="48"/>
      <c r="Q178" s="49">
        <v>2500</v>
      </c>
      <c r="R178" s="50">
        <v>2500</v>
      </c>
    </row>
    <row r="179" spans="1:18" s="31" customFormat="1" ht="18" customHeight="1" x14ac:dyDescent="0.25">
      <c r="A179" s="46" t="s">
        <v>104</v>
      </c>
      <c r="B179" s="47"/>
      <c r="C179" s="19"/>
      <c r="D179" s="19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9"/>
      <c r="R179" s="50"/>
    </row>
    <row r="180" spans="1:18" s="31" customFormat="1" ht="18" customHeight="1" x14ac:dyDescent="0.25">
      <c r="A180" s="46" t="s">
        <v>105</v>
      </c>
      <c r="B180" s="47"/>
      <c r="C180" s="19"/>
      <c r="D180" s="19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9"/>
      <c r="R180" s="50"/>
    </row>
    <row r="181" spans="1:18" s="31" customFormat="1" ht="18" customHeight="1" x14ac:dyDescent="0.25">
      <c r="A181" s="46" t="s">
        <v>106</v>
      </c>
      <c r="B181" s="47"/>
      <c r="C181" s="19"/>
      <c r="D181" s="19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9"/>
      <c r="R181" s="50"/>
    </row>
    <row r="182" spans="1:18" s="31" customFormat="1" ht="18" customHeight="1" x14ac:dyDescent="0.25">
      <c r="A182" s="46" t="s">
        <v>107</v>
      </c>
      <c r="B182" s="47"/>
      <c r="C182" s="19"/>
      <c r="D182" s="19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9"/>
      <c r="R182" s="50"/>
    </row>
    <row r="183" spans="1:18" s="31" customFormat="1" ht="18" customHeight="1" x14ac:dyDescent="0.25">
      <c r="A183" s="46" t="s">
        <v>108</v>
      </c>
      <c r="B183" s="47"/>
      <c r="C183" s="19"/>
      <c r="D183" s="19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9"/>
      <c r="R183" s="50"/>
    </row>
    <row r="184" spans="1:18" s="31" customFormat="1" ht="18" customHeight="1" x14ac:dyDescent="0.25">
      <c r="A184" s="46" t="s">
        <v>109</v>
      </c>
      <c r="B184" s="47"/>
      <c r="C184" s="19">
        <v>2</v>
      </c>
      <c r="D184" s="19">
        <v>1</v>
      </c>
      <c r="E184" s="48">
        <v>1</v>
      </c>
      <c r="F184" s="48">
        <v>2</v>
      </c>
      <c r="G184" s="48">
        <v>2</v>
      </c>
      <c r="H184" s="48"/>
      <c r="I184" s="48"/>
      <c r="J184" s="48"/>
      <c r="K184" s="48">
        <v>2</v>
      </c>
      <c r="L184" s="48"/>
      <c r="M184" s="48"/>
      <c r="N184" s="48"/>
      <c r="O184" s="48"/>
      <c r="P184" s="48"/>
      <c r="Q184" s="49"/>
      <c r="R184" s="50"/>
    </row>
    <row r="185" spans="1:18" s="31" customFormat="1" ht="18" customHeight="1" x14ac:dyDescent="0.25">
      <c r="A185" s="52" t="s">
        <v>11</v>
      </c>
      <c r="B185" s="53">
        <v>18</v>
      </c>
      <c r="C185" s="54">
        <f>SUM(C152:C184)</f>
        <v>746</v>
      </c>
      <c r="D185" s="54">
        <f>SUM(D152:D184)</f>
        <v>20</v>
      </c>
      <c r="E185" s="54">
        <f t="shared" si="18"/>
        <v>726</v>
      </c>
      <c r="F185" s="54">
        <f t="shared" si="18"/>
        <v>746</v>
      </c>
      <c r="G185" s="54">
        <f t="shared" si="18"/>
        <v>647</v>
      </c>
      <c r="H185" s="54">
        <f t="shared" si="18"/>
        <v>12</v>
      </c>
      <c r="I185" s="54">
        <f t="shared" si="18"/>
        <v>314</v>
      </c>
      <c r="J185" s="54">
        <f t="shared" si="18"/>
        <v>0</v>
      </c>
      <c r="K185" s="54">
        <f t="shared" si="18"/>
        <v>322</v>
      </c>
      <c r="L185" s="54">
        <f t="shared" si="18"/>
        <v>0</v>
      </c>
      <c r="M185" s="54">
        <f t="shared" si="18"/>
        <v>0</v>
      </c>
      <c r="N185" s="54">
        <f t="shared" si="18"/>
        <v>1083800</v>
      </c>
      <c r="O185" s="54">
        <f t="shared" si="18"/>
        <v>883800</v>
      </c>
      <c r="P185" s="54">
        <f t="shared" si="18"/>
        <v>702500</v>
      </c>
      <c r="Q185" s="54">
        <f t="shared" si="18"/>
        <v>200000</v>
      </c>
      <c r="R185" s="54">
        <f t="shared" si="18"/>
        <v>200000</v>
      </c>
    </row>
    <row r="186" spans="1:18" s="31" customFormat="1" ht="18" customHeight="1" x14ac:dyDescent="0.25">
      <c r="A186" s="64"/>
      <c r="B186" s="65"/>
      <c r="C186" s="65"/>
      <c r="D186" s="65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7"/>
      <c r="R186" s="67"/>
    </row>
    <row r="187" spans="1:18" s="31" customFormat="1" ht="18" customHeight="1" x14ac:dyDescent="0.3">
      <c r="A187" s="41" t="s">
        <v>27</v>
      </c>
      <c r="B187" s="56"/>
      <c r="C187" s="56"/>
      <c r="D187" s="56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4"/>
      <c r="R187" s="4"/>
    </row>
    <row r="188" spans="1:18" s="31" customFormat="1" ht="18" customHeight="1" x14ac:dyDescent="0.3">
      <c r="A188" s="58"/>
      <c r="B188" s="56"/>
      <c r="C188" s="56"/>
      <c r="D188" s="56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4"/>
      <c r="R188" s="4"/>
    </row>
    <row r="189" spans="1:18" s="31" customFormat="1" ht="18" customHeight="1" x14ac:dyDescent="0.25">
      <c r="A189" s="42" t="s">
        <v>77</v>
      </c>
      <c r="B189" s="43"/>
      <c r="C189" s="44">
        <v>16</v>
      </c>
      <c r="D189" s="44">
        <v>8</v>
      </c>
      <c r="E189" s="45">
        <v>8</v>
      </c>
      <c r="F189" s="45">
        <v>16</v>
      </c>
      <c r="G189" s="45">
        <v>15</v>
      </c>
      <c r="H189" s="45"/>
      <c r="I189" s="45">
        <v>9</v>
      </c>
      <c r="J189" s="45"/>
      <c r="K189" s="45"/>
      <c r="L189" s="45"/>
      <c r="M189" s="45"/>
      <c r="N189" s="45">
        <v>25500</v>
      </c>
      <c r="O189" s="45">
        <v>11500</v>
      </c>
      <c r="P189" s="45">
        <v>2500</v>
      </c>
      <c r="Q189" s="45">
        <v>14000</v>
      </c>
      <c r="R189" s="45">
        <v>14000</v>
      </c>
    </row>
    <row r="190" spans="1:18" s="31" customFormat="1" ht="18" customHeight="1" x14ac:dyDescent="0.25">
      <c r="A190" s="46" t="s">
        <v>78</v>
      </c>
      <c r="B190" s="47"/>
      <c r="C190" s="19">
        <v>106</v>
      </c>
      <c r="D190" s="19">
        <v>60</v>
      </c>
      <c r="E190" s="48">
        <v>46</v>
      </c>
      <c r="F190" s="48">
        <v>106</v>
      </c>
      <c r="G190" s="48">
        <v>102</v>
      </c>
      <c r="H190" s="48"/>
      <c r="I190" s="48">
        <v>85</v>
      </c>
      <c r="J190" s="48">
        <v>3</v>
      </c>
      <c r="K190" s="48">
        <v>2</v>
      </c>
      <c r="L190" s="48">
        <v>2</v>
      </c>
      <c r="M190" s="48"/>
      <c r="N190" s="48">
        <v>57000</v>
      </c>
      <c r="O190" s="48">
        <v>38000</v>
      </c>
      <c r="P190" s="48">
        <v>7500</v>
      </c>
      <c r="Q190" s="48">
        <v>19000</v>
      </c>
      <c r="R190" s="48">
        <v>12500</v>
      </c>
    </row>
    <row r="191" spans="1:18" s="31" customFormat="1" ht="18" customHeight="1" x14ac:dyDescent="0.25">
      <c r="A191" s="46" t="s">
        <v>79</v>
      </c>
      <c r="B191" s="47"/>
      <c r="C191" s="19"/>
      <c r="D191" s="19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9"/>
      <c r="R191" s="50"/>
    </row>
    <row r="192" spans="1:18" ht="18" customHeight="1" x14ac:dyDescent="0.25">
      <c r="A192" s="46" t="s">
        <v>80</v>
      </c>
      <c r="B192" s="47"/>
      <c r="C192" s="19">
        <v>25</v>
      </c>
      <c r="D192" s="19">
        <v>3</v>
      </c>
      <c r="E192" s="48">
        <v>22</v>
      </c>
      <c r="F192" s="48">
        <v>25</v>
      </c>
      <c r="G192" s="48">
        <v>25</v>
      </c>
      <c r="H192" s="48"/>
      <c r="I192" s="48">
        <v>24</v>
      </c>
      <c r="J192" s="48"/>
      <c r="K192" s="48"/>
      <c r="L192" s="48"/>
      <c r="M192" s="48"/>
      <c r="N192" s="48">
        <v>26500</v>
      </c>
      <c r="O192" s="48">
        <v>10500</v>
      </c>
      <c r="P192" s="48"/>
      <c r="Q192" s="49">
        <v>16000</v>
      </c>
      <c r="R192" s="50">
        <v>15000</v>
      </c>
    </row>
    <row r="193" spans="1:18" ht="18" customHeight="1" x14ac:dyDescent="0.25">
      <c r="A193" s="46" t="s">
        <v>81</v>
      </c>
      <c r="B193" s="47"/>
      <c r="C193" s="19">
        <v>6</v>
      </c>
      <c r="D193" s="19"/>
      <c r="E193" s="48">
        <v>6</v>
      </c>
      <c r="F193" s="48">
        <v>6</v>
      </c>
      <c r="G193" s="48">
        <v>6</v>
      </c>
      <c r="H193" s="48"/>
      <c r="I193" s="48">
        <v>5</v>
      </c>
      <c r="J193" s="48"/>
      <c r="K193" s="48">
        <v>1</v>
      </c>
      <c r="L193" s="48"/>
      <c r="M193" s="48"/>
      <c r="N193" s="48">
        <v>2500</v>
      </c>
      <c r="O193" s="48">
        <v>1000</v>
      </c>
      <c r="P193" s="48">
        <v>1000</v>
      </c>
      <c r="Q193" s="49">
        <v>1500</v>
      </c>
      <c r="R193" s="50">
        <v>1500</v>
      </c>
    </row>
    <row r="194" spans="1:18" ht="18" customHeight="1" x14ac:dyDescent="0.25">
      <c r="A194" s="46" t="s">
        <v>82</v>
      </c>
      <c r="B194" s="47"/>
      <c r="C194" s="19"/>
      <c r="D194" s="19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9"/>
      <c r="R194" s="50"/>
    </row>
    <row r="195" spans="1:18" ht="18" customHeight="1" x14ac:dyDescent="0.25">
      <c r="A195" s="46" t="s">
        <v>83</v>
      </c>
      <c r="B195" s="47"/>
      <c r="C195" s="19"/>
      <c r="D195" s="19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9"/>
      <c r="R195" s="50"/>
    </row>
    <row r="196" spans="1:18" ht="18" customHeight="1" x14ac:dyDescent="0.25">
      <c r="A196" s="46" t="s">
        <v>84</v>
      </c>
      <c r="B196" s="47"/>
      <c r="C196" s="19"/>
      <c r="D196" s="19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9"/>
      <c r="R196" s="50"/>
    </row>
    <row r="197" spans="1:18" ht="18" customHeight="1" x14ac:dyDescent="0.25">
      <c r="A197" s="46" t="s">
        <v>85</v>
      </c>
      <c r="B197" s="47"/>
      <c r="C197" s="19"/>
      <c r="D197" s="19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9"/>
      <c r="R197" s="50"/>
    </row>
    <row r="198" spans="1:18" ht="18" customHeight="1" x14ac:dyDescent="0.25">
      <c r="A198" s="46" t="s">
        <v>86</v>
      </c>
      <c r="B198" s="47"/>
      <c r="C198" s="19"/>
      <c r="D198" s="19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9"/>
      <c r="R198" s="50"/>
    </row>
    <row r="199" spans="1:18" ht="18" customHeight="1" x14ac:dyDescent="0.25">
      <c r="A199" s="46" t="s">
        <v>87</v>
      </c>
      <c r="B199" s="47"/>
      <c r="C199" s="19">
        <v>2</v>
      </c>
      <c r="D199" s="19"/>
      <c r="E199" s="48">
        <v>2</v>
      </c>
      <c r="F199" s="48">
        <v>2</v>
      </c>
      <c r="G199" s="48">
        <v>2</v>
      </c>
      <c r="H199" s="48"/>
      <c r="I199" s="48">
        <v>1</v>
      </c>
      <c r="J199" s="48"/>
      <c r="K199" s="48">
        <v>1</v>
      </c>
      <c r="L199" s="48"/>
      <c r="M199" s="48"/>
      <c r="N199" s="48">
        <v>1000</v>
      </c>
      <c r="O199" s="48">
        <v>1000</v>
      </c>
      <c r="P199" s="48"/>
      <c r="Q199" s="49"/>
      <c r="R199" s="50"/>
    </row>
    <row r="200" spans="1:18" ht="18" customHeight="1" x14ac:dyDescent="0.25">
      <c r="A200" s="46" t="s">
        <v>88</v>
      </c>
      <c r="B200" s="47"/>
      <c r="C200" s="19"/>
      <c r="D200" s="19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9"/>
      <c r="R200" s="50"/>
    </row>
    <row r="201" spans="1:18" ht="18" customHeight="1" x14ac:dyDescent="0.25">
      <c r="A201" s="46" t="s">
        <v>89</v>
      </c>
      <c r="B201" s="47"/>
      <c r="C201" s="19"/>
      <c r="D201" s="19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9"/>
      <c r="R201" s="50"/>
    </row>
    <row r="202" spans="1:18" ht="18" customHeight="1" x14ac:dyDescent="0.25">
      <c r="A202" s="46" t="s">
        <v>90</v>
      </c>
      <c r="B202" s="47"/>
      <c r="C202" s="19"/>
      <c r="D202" s="19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9"/>
      <c r="R202" s="50"/>
    </row>
    <row r="203" spans="1:18" ht="18" customHeight="1" x14ac:dyDescent="0.25">
      <c r="A203" s="46" t="s">
        <v>91</v>
      </c>
      <c r="B203" s="47"/>
      <c r="C203" s="19">
        <v>1</v>
      </c>
      <c r="D203" s="19"/>
      <c r="E203" s="48">
        <v>1</v>
      </c>
      <c r="F203" s="48">
        <v>1</v>
      </c>
      <c r="G203" s="48">
        <v>1</v>
      </c>
      <c r="H203" s="48"/>
      <c r="I203" s="48">
        <v>1</v>
      </c>
      <c r="J203" s="48"/>
      <c r="K203" s="48"/>
      <c r="L203" s="48"/>
      <c r="M203" s="48"/>
      <c r="N203" s="48">
        <v>2500</v>
      </c>
      <c r="O203" s="48"/>
      <c r="P203" s="48"/>
      <c r="Q203" s="49">
        <v>2500</v>
      </c>
      <c r="R203" s="50">
        <v>2500</v>
      </c>
    </row>
    <row r="204" spans="1:18" ht="18" customHeight="1" x14ac:dyDescent="0.25">
      <c r="A204" s="46" t="s">
        <v>92</v>
      </c>
      <c r="B204" s="47"/>
      <c r="C204" s="19">
        <v>2</v>
      </c>
      <c r="D204" s="19"/>
      <c r="E204" s="48">
        <v>2</v>
      </c>
      <c r="F204" s="48">
        <v>2</v>
      </c>
      <c r="G204" s="48">
        <v>2</v>
      </c>
      <c r="H204" s="48"/>
      <c r="I204" s="48">
        <v>2</v>
      </c>
      <c r="J204" s="48"/>
      <c r="K204" s="48"/>
      <c r="L204" s="48"/>
      <c r="M204" s="48"/>
      <c r="N204" s="48">
        <v>3000</v>
      </c>
      <c r="O204" s="48">
        <v>3000</v>
      </c>
      <c r="P204" s="48">
        <v>1000</v>
      </c>
      <c r="Q204" s="49"/>
      <c r="R204" s="50"/>
    </row>
    <row r="205" spans="1:18" ht="18" customHeight="1" x14ac:dyDescent="0.25">
      <c r="A205" s="46" t="s">
        <v>93</v>
      </c>
      <c r="B205" s="47"/>
      <c r="C205" s="19">
        <v>2</v>
      </c>
      <c r="D205" s="19">
        <v>2</v>
      </c>
      <c r="E205" s="48"/>
      <c r="F205" s="48">
        <v>2</v>
      </c>
      <c r="G205" s="48">
        <v>2</v>
      </c>
      <c r="H205" s="48"/>
      <c r="I205" s="48">
        <v>2</v>
      </c>
      <c r="J205" s="48"/>
      <c r="K205" s="48"/>
      <c r="L205" s="48"/>
      <c r="M205" s="48"/>
      <c r="N205" s="48">
        <v>6000</v>
      </c>
      <c r="O205" s="48">
        <v>6000</v>
      </c>
      <c r="P205" s="48"/>
      <c r="Q205" s="49"/>
      <c r="R205" s="50"/>
    </row>
    <row r="206" spans="1:18" ht="18" customHeight="1" x14ac:dyDescent="0.25">
      <c r="A206" s="46" t="s">
        <v>94</v>
      </c>
      <c r="B206" s="47"/>
      <c r="C206" s="19"/>
      <c r="D206" s="19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9"/>
      <c r="R206" s="50"/>
    </row>
    <row r="207" spans="1:18" ht="18" customHeight="1" x14ac:dyDescent="0.25">
      <c r="A207" s="46" t="s">
        <v>95</v>
      </c>
      <c r="B207" s="47"/>
      <c r="C207" s="19"/>
      <c r="D207" s="19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9"/>
      <c r="R207" s="50"/>
    </row>
    <row r="208" spans="1:18" ht="18" customHeight="1" x14ac:dyDescent="0.25">
      <c r="A208" s="46" t="s">
        <v>96</v>
      </c>
      <c r="B208" s="47"/>
      <c r="C208" s="19"/>
      <c r="D208" s="19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9"/>
      <c r="R208" s="50"/>
    </row>
    <row r="209" spans="1:18" ht="18" customHeight="1" x14ac:dyDescent="0.25">
      <c r="A209" s="46" t="s">
        <v>97</v>
      </c>
      <c r="B209" s="47"/>
      <c r="C209" s="19"/>
      <c r="D209" s="19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</row>
    <row r="210" spans="1:18" ht="18" customHeight="1" x14ac:dyDescent="0.25">
      <c r="A210" s="46" t="s">
        <v>98</v>
      </c>
      <c r="B210" s="47"/>
      <c r="C210" s="19"/>
      <c r="D210" s="19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51"/>
    </row>
    <row r="211" spans="1:18" s="31" customFormat="1" ht="18" customHeight="1" x14ac:dyDescent="0.25">
      <c r="A211" s="46" t="s">
        <v>99</v>
      </c>
      <c r="B211" s="47"/>
      <c r="C211" s="19"/>
      <c r="D211" s="19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9"/>
      <c r="R211" s="50"/>
    </row>
    <row r="212" spans="1:18" s="4" customFormat="1" ht="18" customHeight="1" x14ac:dyDescent="0.25">
      <c r="A212" s="46" t="s">
        <v>100</v>
      </c>
      <c r="B212" s="47"/>
      <c r="C212" s="19"/>
      <c r="D212" s="19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9"/>
      <c r="R212" s="50"/>
    </row>
    <row r="213" spans="1:18" s="4" customFormat="1" ht="18" customHeight="1" x14ac:dyDescent="0.25">
      <c r="A213" s="46" t="s">
        <v>101</v>
      </c>
      <c r="B213" s="47"/>
      <c r="C213" s="19"/>
      <c r="D213" s="19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9"/>
      <c r="R213" s="50"/>
    </row>
    <row r="214" spans="1:18" s="4" customFormat="1" ht="18" customHeight="1" x14ac:dyDescent="0.25">
      <c r="A214" s="46" t="s">
        <v>102</v>
      </c>
      <c r="B214" s="47"/>
      <c r="C214" s="19"/>
      <c r="D214" s="19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9"/>
      <c r="R214" s="50"/>
    </row>
    <row r="215" spans="1:18" s="4" customFormat="1" ht="18" customHeight="1" x14ac:dyDescent="0.25">
      <c r="A215" s="46" t="s">
        <v>103</v>
      </c>
      <c r="B215" s="47"/>
      <c r="C215" s="19"/>
      <c r="D215" s="19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9"/>
      <c r="R215" s="50"/>
    </row>
    <row r="216" spans="1:18" s="4" customFormat="1" ht="18" customHeight="1" x14ac:dyDescent="0.25">
      <c r="A216" s="46" t="s">
        <v>104</v>
      </c>
      <c r="B216" s="47"/>
      <c r="C216" s="19"/>
      <c r="D216" s="19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9"/>
      <c r="R216" s="50"/>
    </row>
    <row r="217" spans="1:18" s="4" customFormat="1" ht="18" customHeight="1" x14ac:dyDescent="0.25">
      <c r="A217" s="46" t="s">
        <v>105</v>
      </c>
      <c r="B217" s="47"/>
      <c r="C217" s="19"/>
      <c r="D217" s="19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9"/>
      <c r="R217" s="50"/>
    </row>
    <row r="218" spans="1:18" s="4" customFormat="1" ht="18" customHeight="1" x14ac:dyDescent="0.25">
      <c r="A218" s="46" t="s">
        <v>106</v>
      </c>
      <c r="B218" s="47"/>
      <c r="C218" s="19"/>
      <c r="D218" s="19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9"/>
      <c r="R218" s="50"/>
    </row>
    <row r="219" spans="1:18" s="4" customFormat="1" ht="18" customHeight="1" x14ac:dyDescent="0.25">
      <c r="A219" s="46" t="s">
        <v>107</v>
      </c>
      <c r="B219" s="47"/>
      <c r="C219" s="19"/>
      <c r="D219" s="19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9"/>
      <c r="R219" s="50"/>
    </row>
    <row r="220" spans="1:18" s="4" customFormat="1" ht="18" customHeight="1" x14ac:dyDescent="0.25">
      <c r="A220" s="46" t="s">
        <v>108</v>
      </c>
      <c r="B220" s="47"/>
      <c r="C220" s="19"/>
      <c r="D220" s="19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9"/>
      <c r="R220" s="50"/>
    </row>
    <row r="221" spans="1:18" s="4" customFormat="1" ht="18" customHeight="1" x14ac:dyDescent="0.25">
      <c r="A221" s="46" t="s">
        <v>109</v>
      </c>
      <c r="B221" s="47"/>
      <c r="C221" s="19">
        <v>2</v>
      </c>
      <c r="D221" s="19"/>
      <c r="E221" s="48">
        <v>2</v>
      </c>
      <c r="F221" s="48">
        <v>2</v>
      </c>
      <c r="G221" s="48">
        <v>2</v>
      </c>
      <c r="H221" s="48"/>
      <c r="I221" s="48">
        <v>2</v>
      </c>
      <c r="J221" s="48"/>
      <c r="K221" s="48"/>
      <c r="L221" s="48"/>
      <c r="M221" s="48"/>
      <c r="N221" s="48">
        <v>4000</v>
      </c>
      <c r="O221" s="48">
        <v>4000</v>
      </c>
      <c r="P221" s="48">
        <v>2000</v>
      </c>
      <c r="Q221" s="49"/>
      <c r="R221" s="50"/>
    </row>
    <row r="222" spans="1:18" s="4" customFormat="1" ht="18" customHeight="1" x14ac:dyDescent="0.25">
      <c r="A222" s="52" t="s">
        <v>11</v>
      </c>
      <c r="B222" s="53">
        <v>19</v>
      </c>
      <c r="C222" s="54">
        <f>SUM(C189:C221)</f>
        <v>162</v>
      </c>
      <c r="D222" s="54">
        <f>SUM(D189:D221)</f>
        <v>73</v>
      </c>
      <c r="E222" s="54">
        <f t="shared" ref="E222:R259" si="19">SUM(E189:E221)</f>
        <v>89</v>
      </c>
      <c r="F222" s="54">
        <f t="shared" si="19"/>
        <v>162</v>
      </c>
      <c r="G222" s="54">
        <f t="shared" si="19"/>
        <v>157</v>
      </c>
      <c r="H222" s="54">
        <f t="shared" si="19"/>
        <v>0</v>
      </c>
      <c r="I222" s="54">
        <f t="shared" si="19"/>
        <v>131</v>
      </c>
      <c r="J222" s="54">
        <f t="shared" si="19"/>
        <v>3</v>
      </c>
      <c r="K222" s="54">
        <f t="shared" si="19"/>
        <v>4</v>
      </c>
      <c r="L222" s="54">
        <f t="shared" si="19"/>
        <v>2</v>
      </c>
      <c r="M222" s="54">
        <f t="shared" si="19"/>
        <v>0</v>
      </c>
      <c r="N222" s="54">
        <f t="shared" si="19"/>
        <v>128000</v>
      </c>
      <c r="O222" s="54">
        <f t="shared" si="19"/>
        <v>75000</v>
      </c>
      <c r="P222" s="54">
        <f t="shared" si="19"/>
        <v>14000</v>
      </c>
      <c r="Q222" s="54">
        <f t="shared" si="19"/>
        <v>53000</v>
      </c>
      <c r="R222" s="54">
        <f t="shared" si="19"/>
        <v>45500</v>
      </c>
    </row>
    <row r="223" spans="1:18" s="4" customFormat="1" ht="18" customHeight="1" x14ac:dyDescent="0.25">
      <c r="A223" s="64"/>
      <c r="B223" s="65"/>
      <c r="C223" s="65"/>
      <c r="D223" s="65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7"/>
      <c r="R223" s="67"/>
    </row>
    <row r="224" spans="1:18" s="4" customFormat="1" ht="18" customHeight="1" x14ac:dyDescent="0.3">
      <c r="A224" s="58" t="s">
        <v>28</v>
      </c>
      <c r="B224" s="56"/>
      <c r="C224" s="56"/>
      <c r="D224" s="56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1:18" s="4" customFormat="1" ht="18" customHeight="1" x14ac:dyDescent="0.3">
      <c r="A225" s="58"/>
      <c r="B225" s="56"/>
      <c r="C225" s="56"/>
      <c r="D225" s="56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1:18" s="4" customFormat="1" ht="18" customHeight="1" x14ac:dyDescent="0.25">
      <c r="A226" s="42" t="s">
        <v>77</v>
      </c>
      <c r="B226" s="43"/>
      <c r="C226" s="44">
        <v>27</v>
      </c>
      <c r="D226" s="44">
        <v>3</v>
      </c>
      <c r="E226" s="45">
        <v>24</v>
      </c>
      <c r="F226" s="45">
        <v>27</v>
      </c>
      <c r="G226" s="45">
        <v>27</v>
      </c>
      <c r="H226" s="45">
        <v>0</v>
      </c>
      <c r="I226" s="45">
        <v>22</v>
      </c>
      <c r="J226" s="45">
        <v>0</v>
      </c>
      <c r="K226" s="45">
        <v>5</v>
      </c>
      <c r="L226" s="45"/>
      <c r="M226" s="45"/>
      <c r="N226" s="45">
        <v>50000</v>
      </c>
      <c r="O226" s="45">
        <v>46000</v>
      </c>
      <c r="P226" s="45"/>
      <c r="Q226" s="45">
        <v>4000</v>
      </c>
      <c r="R226" s="45">
        <v>4000</v>
      </c>
    </row>
    <row r="227" spans="1:18" s="4" customFormat="1" ht="18" customHeight="1" x14ac:dyDescent="0.25">
      <c r="A227" s="46" t="s">
        <v>78</v>
      </c>
      <c r="B227" s="47"/>
      <c r="C227" s="19">
        <v>102</v>
      </c>
      <c r="D227" s="19">
        <v>82</v>
      </c>
      <c r="E227" s="48">
        <v>20</v>
      </c>
      <c r="F227" s="48">
        <v>102</v>
      </c>
      <c r="G227" s="48">
        <v>102</v>
      </c>
      <c r="H227" s="48">
        <v>0</v>
      </c>
      <c r="I227" s="48">
        <v>98</v>
      </c>
      <c r="J227" s="48">
        <v>0</v>
      </c>
      <c r="K227" s="48">
        <v>4</v>
      </c>
      <c r="L227" s="48"/>
      <c r="M227" s="48"/>
      <c r="N227" s="48">
        <v>64000</v>
      </c>
      <c r="O227" s="48">
        <v>59000</v>
      </c>
      <c r="P227" s="48">
        <v>59000</v>
      </c>
      <c r="Q227" s="48">
        <v>5000</v>
      </c>
      <c r="R227" s="48">
        <v>5000</v>
      </c>
    </row>
    <row r="228" spans="1:18" ht="18" customHeight="1" x14ac:dyDescent="0.25">
      <c r="A228" s="46" t="s">
        <v>79</v>
      </c>
      <c r="B228" s="47"/>
      <c r="C228" s="19"/>
      <c r="D228" s="19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9"/>
      <c r="R228" s="50"/>
    </row>
    <row r="229" spans="1:18" ht="18" customHeight="1" x14ac:dyDescent="0.25">
      <c r="A229" s="46" t="s">
        <v>80</v>
      </c>
      <c r="B229" s="47"/>
      <c r="C229" s="19"/>
      <c r="D229" s="19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9"/>
      <c r="R229" s="50"/>
    </row>
    <row r="230" spans="1:18" ht="18" customHeight="1" x14ac:dyDescent="0.25">
      <c r="A230" s="46" t="s">
        <v>81</v>
      </c>
      <c r="B230" s="47"/>
      <c r="C230" s="19"/>
      <c r="D230" s="19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9"/>
      <c r="R230" s="50"/>
    </row>
    <row r="231" spans="1:18" ht="18" customHeight="1" x14ac:dyDescent="0.25">
      <c r="A231" s="46" t="s">
        <v>82</v>
      </c>
      <c r="B231" s="47"/>
      <c r="C231" s="19"/>
      <c r="D231" s="19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9"/>
      <c r="R231" s="50"/>
    </row>
    <row r="232" spans="1:18" ht="18" customHeight="1" x14ac:dyDescent="0.25">
      <c r="A232" s="46" t="s">
        <v>83</v>
      </c>
      <c r="B232" s="47"/>
      <c r="C232" s="19"/>
      <c r="D232" s="19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9"/>
      <c r="R232" s="50"/>
    </row>
    <row r="233" spans="1:18" ht="18" customHeight="1" x14ac:dyDescent="0.25">
      <c r="A233" s="46" t="s">
        <v>84</v>
      </c>
      <c r="B233" s="47"/>
      <c r="C233" s="19"/>
      <c r="D233" s="19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9"/>
      <c r="R233" s="50"/>
    </row>
    <row r="234" spans="1:18" ht="18" customHeight="1" x14ac:dyDescent="0.25">
      <c r="A234" s="46" t="s">
        <v>85</v>
      </c>
      <c r="B234" s="47"/>
      <c r="C234" s="19"/>
      <c r="D234" s="19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9"/>
      <c r="R234" s="50"/>
    </row>
    <row r="235" spans="1:18" ht="18" customHeight="1" x14ac:dyDescent="0.25">
      <c r="A235" s="46" t="s">
        <v>86</v>
      </c>
      <c r="B235" s="47"/>
      <c r="C235" s="19"/>
      <c r="D235" s="19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9"/>
      <c r="R235" s="50"/>
    </row>
    <row r="236" spans="1:18" ht="18" customHeight="1" x14ac:dyDescent="0.25">
      <c r="A236" s="46" t="s">
        <v>87</v>
      </c>
      <c r="B236" s="47"/>
      <c r="C236" s="19">
        <v>14</v>
      </c>
      <c r="D236" s="19">
        <v>11</v>
      </c>
      <c r="E236" s="48">
        <v>3</v>
      </c>
      <c r="F236" s="48">
        <v>14</v>
      </c>
      <c r="G236" s="48">
        <v>14</v>
      </c>
      <c r="H236" s="48"/>
      <c r="I236" s="48">
        <v>13</v>
      </c>
      <c r="J236" s="48"/>
      <c r="K236" s="48">
        <v>1</v>
      </c>
      <c r="L236" s="48"/>
      <c r="M236" s="48"/>
      <c r="N236" s="48">
        <v>19500</v>
      </c>
      <c r="O236" s="48">
        <v>17500</v>
      </c>
      <c r="P236" s="48">
        <v>17500</v>
      </c>
      <c r="Q236" s="49">
        <v>2000</v>
      </c>
      <c r="R236" s="50">
        <v>2000</v>
      </c>
    </row>
    <row r="237" spans="1:18" ht="18" customHeight="1" x14ac:dyDescent="0.25">
      <c r="A237" s="46" t="s">
        <v>88</v>
      </c>
      <c r="B237" s="47"/>
      <c r="C237" s="19"/>
      <c r="D237" s="19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9"/>
      <c r="R237" s="50"/>
    </row>
    <row r="238" spans="1:18" ht="18" customHeight="1" x14ac:dyDescent="0.25">
      <c r="A238" s="46" t="s">
        <v>89</v>
      </c>
      <c r="B238" s="47"/>
      <c r="C238" s="19">
        <v>1</v>
      </c>
      <c r="D238" s="19">
        <v>1</v>
      </c>
      <c r="E238" s="48"/>
      <c r="F238" s="48">
        <v>1</v>
      </c>
      <c r="G238" s="48">
        <v>1</v>
      </c>
      <c r="H238" s="48"/>
      <c r="I238" s="48">
        <v>1</v>
      </c>
      <c r="J238" s="48"/>
      <c r="K238" s="48"/>
      <c r="L238" s="48"/>
      <c r="M238" s="48"/>
      <c r="N238" s="48">
        <v>5000</v>
      </c>
      <c r="O238" s="48">
        <v>5000</v>
      </c>
      <c r="P238" s="48">
        <v>5000</v>
      </c>
      <c r="Q238" s="49">
        <v>5000</v>
      </c>
      <c r="R238" s="50">
        <v>5000</v>
      </c>
    </row>
    <row r="239" spans="1:18" ht="18" customHeight="1" x14ac:dyDescent="0.25">
      <c r="A239" s="46" t="s">
        <v>90</v>
      </c>
      <c r="B239" s="47"/>
      <c r="C239" s="19"/>
      <c r="D239" s="19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9"/>
      <c r="R239" s="50"/>
    </row>
    <row r="240" spans="1:18" ht="18" customHeight="1" x14ac:dyDescent="0.25">
      <c r="A240" s="46" t="s">
        <v>91</v>
      </c>
      <c r="B240" s="47"/>
      <c r="C240" s="19">
        <v>47</v>
      </c>
      <c r="D240" s="19">
        <v>3</v>
      </c>
      <c r="E240" s="48">
        <v>44</v>
      </c>
      <c r="F240" s="48">
        <v>47</v>
      </c>
      <c r="G240" s="48">
        <v>47</v>
      </c>
      <c r="H240" s="48"/>
      <c r="I240" s="48">
        <v>4</v>
      </c>
      <c r="J240" s="48"/>
      <c r="K240" s="48">
        <v>43</v>
      </c>
      <c r="L240" s="48"/>
      <c r="M240" s="48"/>
      <c r="N240" s="48">
        <v>2000</v>
      </c>
      <c r="O240" s="48">
        <v>1000</v>
      </c>
      <c r="P240" s="48">
        <v>1000</v>
      </c>
      <c r="Q240" s="49">
        <v>1000</v>
      </c>
      <c r="R240" s="50">
        <v>1000</v>
      </c>
    </row>
    <row r="241" spans="1:18" ht="18" customHeight="1" x14ac:dyDescent="0.25">
      <c r="A241" s="46" t="s">
        <v>92</v>
      </c>
      <c r="B241" s="47"/>
      <c r="C241" s="19">
        <v>15</v>
      </c>
      <c r="D241" s="19"/>
      <c r="E241" s="48">
        <v>15</v>
      </c>
      <c r="F241" s="48">
        <v>15</v>
      </c>
      <c r="G241" s="48">
        <v>15</v>
      </c>
      <c r="H241" s="48">
        <v>6</v>
      </c>
      <c r="I241" s="48">
        <v>4</v>
      </c>
      <c r="J241" s="48"/>
      <c r="K241" s="48">
        <v>5</v>
      </c>
      <c r="L241" s="48"/>
      <c r="M241" s="48"/>
      <c r="N241" s="48">
        <v>2000</v>
      </c>
      <c r="O241" s="48">
        <v>2000</v>
      </c>
      <c r="P241" s="48">
        <v>2000</v>
      </c>
      <c r="Q241" s="49"/>
      <c r="R241" s="50"/>
    </row>
    <row r="242" spans="1:18" ht="18" customHeight="1" x14ac:dyDescent="0.25">
      <c r="A242" s="46" t="s">
        <v>93</v>
      </c>
      <c r="B242" s="47"/>
      <c r="C242" s="19">
        <v>2</v>
      </c>
      <c r="D242" s="19"/>
      <c r="E242" s="48">
        <v>2</v>
      </c>
      <c r="F242" s="48">
        <v>2</v>
      </c>
      <c r="G242" s="48"/>
      <c r="H242" s="48"/>
      <c r="I242" s="48">
        <v>1</v>
      </c>
      <c r="J242" s="48"/>
      <c r="K242" s="48">
        <v>1</v>
      </c>
      <c r="L242" s="48"/>
      <c r="M242" s="48"/>
      <c r="N242" s="48">
        <v>2000</v>
      </c>
      <c r="O242" s="48"/>
      <c r="P242" s="48"/>
      <c r="Q242" s="49">
        <v>2000</v>
      </c>
      <c r="R242" s="50">
        <v>2000</v>
      </c>
    </row>
    <row r="243" spans="1:18" ht="18" customHeight="1" x14ac:dyDescent="0.25">
      <c r="A243" s="46" t="s">
        <v>94</v>
      </c>
      <c r="B243" s="47"/>
      <c r="C243" s="19"/>
      <c r="D243" s="19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9"/>
      <c r="R243" s="50"/>
    </row>
    <row r="244" spans="1:18" ht="18" customHeight="1" x14ac:dyDescent="0.25">
      <c r="A244" s="46" t="s">
        <v>95</v>
      </c>
      <c r="B244" s="47"/>
      <c r="C244" s="19"/>
      <c r="D244" s="19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9"/>
      <c r="R244" s="50"/>
    </row>
    <row r="245" spans="1:18" s="31" customFormat="1" ht="18" customHeight="1" x14ac:dyDescent="0.25">
      <c r="A245" s="46" t="s">
        <v>96</v>
      </c>
      <c r="B245" s="47"/>
      <c r="C245" s="19"/>
      <c r="D245" s="19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9"/>
      <c r="R245" s="50"/>
    </row>
    <row r="246" spans="1:18" s="31" customFormat="1" ht="18" customHeight="1" x14ac:dyDescent="0.25">
      <c r="A246" s="46" t="s">
        <v>97</v>
      </c>
      <c r="B246" s="47"/>
      <c r="C246" s="19">
        <v>84</v>
      </c>
      <c r="D246" s="19">
        <v>332</v>
      </c>
      <c r="E246" s="48">
        <v>52</v>
      </c>
      <c r="F246" s="48">
        <v>84</v>
      </c>
      <c r="G246" s="48">
        <v>84</v>
      </c>
      <c r="H246" s="48">
        <v>0</v>
      </c>
      <c r="I246" s="48">
        <v>80</v>
      </c>
      <c r="J246" s="48"/>
      <c r="K246" s="48">
        <v>4</v>
      </c>
      <c r="L246" s="48"/>
      <c r="M246" s="48"/>
      <c r="N246" s="48">
        <v>249000</v>
      </c>
      <c r="O246" s="48">
        <v>213000</v>
      </c>
      <c r="P246" s="48">
        <v>213000</v>
      </c>
      <c r="Q246" s="48">
        <v>36000</v>
      </c>
      <c r="R246" s="48">
        <v>36000</v>
      </c>
    </row>
    <row r="247" spans="1:18" s="31" customFormat="1" ht="18" customHeight="1" x14ac:dyDescent="0.25">
      <c r="A247" s="46" t="s">
        <v>98</v>
      </c>
      <c r="B247" s="47"/>
      <c r="C247" s="19"/>
      <c r="D247" s="19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51"/>
    </row>
    <row r="248" spans="1:18" s="31" customFormat="1" ht="18" customHeight="1" x14ac:dyDescent="0.25">
      <c r="A248" s="46" t="s">
        <v>99</v>
      </c>
      <c r="B248" s="47"/>
      <c r="C248" s="19">
        <v>38</v>
      </c>
      <c r="D248" s="19"/>
      <c r="E248" s="48">
        <v>38</v>
      </c>
      <c r="F248" s="48">
        <v>38</v>
      </c>
      <c r="G248" s="48">
        <v>38</v>
      </c>
      <c r="H248" s="48"/>
      <c r="I248" s="48">
        <v>37</v>
      </c>
      <c r="J248" s="48"/>
      <c r="K248" s="48">
        <v>1</v>
      </c>
      <c r="L248" s="48"/>
      <c r="M248" s="48"/>
      <c r="N248" s="48">
        <v>70000</v>
      </c>
      <c r="O248" s="48">
        <v>60000</v>
      </c>
      <c r="P248" s="48">
        <v>60000</v>
      </c>
      <c r="Q248" s="49">
        <v>10000</v>
      </c>
      <c r="R248" s="50">
        <v>10000</v>
      </c>
    </row>
    <row r="249" spans="1:18" s="31" customFormat="1" ht="18" customHeight="1" x14ac:dyDescent="0.25">
      <c r="A249" s="46" t="s">
        <v>100</v>
      </c>
      <c r="B249" s="47"/>
      <c r="C249" s="19"/>
      <c r="D249" s="19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9"/>
      <c r="R249" s="50"/>
    </row>
    <row r="250" spans="1:18" s="31" customFormat="1" ht="18" customHeight="1" x14ac:dyDescent="0.25">
      <c r="A250" s="46" t="s">
        <v>101</v>
      </c>
      <c r="B250" s="47"/>
      <c r="C250" s="19">
        <v>1</v>
      </c>
      <c r="D250" s="19"/>
      <c r="E250" s="48">
        <v>1</v>
      </c>
      <c r="F250" s="48">
        <v>1</v>
      </c>
      <c r="G250" s="48">
        <v>1</v>
      </c>
      <c r="H250" s="48"/>
      <c r="I250" s="48">
        <v>1</v>
      </c>
      <c r="J250" s="48"/>
      <c r="K250" s="48"/>
      <c r="L250" s="48"/>
      <c r="M250" s="48"/>
      <c r="N250" s="48">
        <v>1000</v>
      </c>
      <c r="O250" s="48"/>
      <c r="P250" s="48"/>
      <c r="Q250" s="49">
        <v>1000</v>
      </c>
      <c r="R250" s="50">
        <v>1000</v>
      </c>
    </row>
    <row r="251" spans="1:18" s="31" customFormat="1" ht="18" customHeight="1" x14ac:dyDescent="0.25">
      <c r="A251" s="46" t="s">
        <v>102</v>
      </c>
      <c r="B251" s="47"/>
      <c r="C251" s="19"/>
      <c r="D251" s="19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9"/>
      <c r="R251" s="50"/>
    </row>
    <row r="252" spans="1:18" s="31" customFormat="1" ht="18" customHeight="1" x14ac:dyDescent="0.25">
      <c r="A252" s="46" t="s">
        <v>103</v>
      </c>
      <c r="B252" s="47"/>
      <c r="C252" s="19"/>
      <c r="D252" s="19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9"/>
      <c r="R252" s="50"/>
    </row>
    <row r="253" spans="1:18" s="31" customFormat="1" ht="18" customHeight="1" x14ac:dyDescent="0.25">
      <c r="A253" s="46" t="s">
        <v>104</v>
      </c>
      <c r="B253" s="47"/>
      <c r="C253" s="19">
        <v>1</v>
      </c>
      <c r="D253" s="19"/>
      <c r="E253" s="48">
        <v>1</v>
      </c>
      <c r="F253" s="48">
        <v>1</v>
      </c>
      <c r="G253" s="48">
        <v>1</v>
      </c>
      <c r="H253" s="48"/>
      <c r="I253" s="48"/>
      <c r="J253" s="48"/>
      <c r="K253" s="48">
        <v>1</v>
      </c>
      <c r="L253" s="48"/>
      <c r="M253" s="48"/>
      <c r="N253" s="48"/>
      <c r="O253" s="48"/>
      <c r="P253" s="48"/>
      <c r="Q253" s="49"/>
      <c r="R253" s="50"/>
    </row>
    <row r="254" spans="1:18" s="31" customFormat="1" ht="18" customHeight="1" x14ac:dyDescent="0.25">
      <c r="A254" s="46" t="s">
        <v>105</v>
      </c>
      <c r="B254" s="47"/>
      <c r="C254" s="19"/>
      <c r="D254" s="19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9"/>
      <c r="R254" s="50"/>
    </row>
    <row r="255" spans="1:18" s="31" customFormat="1" ht="18" customHeight="1" x14ac:dyDescent="0.25">
      <c r="A255" s="46" t="s">
        <v>106</v>
      </c>
      <c r="B255" s="47"/>
      <c r="C255" s="19"/>
      <c r="D255" s="19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9"/>
      <c r="R255" s="50"/>
    </row>
    <row r="256" spans="1:18" s="31" customFormat="1" ht="18" customHeight="1" x14ac:dyDescent="0.25">
      <c r="A256" s="46" t="s">
        <v>107</v>
      </c>
      <c r="B256" s="47"/>
      <c r="C256" s="19"/>
      <c r="D256" s="19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9"/>
      <c r="R256" s="50"/>
    </row>
    <row r="257" spans="1:18" s="31" customFormat="1" ht="18" customHeight="1" x14ac:dyDescent="0.25">
      <c r="A257" s="46" t="s">
        <v>108</v>
      </c>
      <c r="B257" s="47"/>
      <c r="C257" s="19"/>
      <c r="D257" s="19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9"/>
      <c r="R257" s="50"/>
    </row>
    <row r="258" spans="1:18" s="31" customFormat="1" ht="18" customHeight="1" x14ac:dyDescent="0.25">
      <c r="A258" s="46" t="s">
        <v>109</v>
      </c>
      <c r="B258" s="47"/>
      <c r="C258" s="19">
        <v>8</v>
      </c>
      <c r="D258" s="19">
        <v>1</v>
      </c>
      <c r="E258" s="48">
        <v>7</v>
      </c>
      <c r="F258" s="48">
        <v>8</v>
      </c>
      <c r="G258" s="48">
        <v>8</v>
      </c>
      <c r="H258" s="48"/>
      <c r="I258" s="48">
        <v>7</v>
      </c>
      <c r="J258" s="48"/>
      <c r="K258" s="48">
        <v>1</v>
      </c>
      <c r="L258" s="48"/>
      <c r="M258" s="48"/>
      <c r="N258" s="48">
        <v>12000</v>
      </c>
      <c r="O258" s="48">
        <v>12000</v>
      </c>
      <c r="P258" s="48">
        <v>12000</v>
      </c>
      <c r="Q258" s="49">
        <v>4000</v>
      </c>
      <c r="R258" s="50">
        <v>4000</v>
      </c>
    </row>
    <row r="259" spans="1:18" s="31" customFormat="1" ht="18" customHeight="1" x14ac:dyDescent="0.25">
      <c r="A259" s="52" t="s">
        <v>11</v>
      </c>
      <c r="B259" s="53">
        <v>18</v>
      </c>
      <c r="C259" s="54">
        <f>SUM(C226:C258)</f>
        <v>340</v>
      </c>
      <c r="D259" s="54">
        <f>SUM(D226:D258)</f>
        <v>433</v>
      </c>
      <c r="E259" s="54">
        <f t="shared" si="19"/>
        <v>207</v>
      </c>
      <c r="F259" s="54">
        <f t="shared" si="19"/>
        <v>340</v>
      </c>
      <c r="G259" s="54">
        <f t="shared" si="19"/>
        <v>338</v>
      </c>
      <c r="H259" s="54">
        <f t="shared" si="19"/>
        <v>6</v>
      </c>
      <c r="I259" s="54">
        <f t="shared" si="19"/>
        <v>268</v>
      </c>
      <c r="J259" s="54">
        <f t="shared" si="19"/>
        <v>0</v>
      </c>
      <c r="K259" s="54">
        <f t="shared" si="19"/>
        <v>66</v>
      </c>
      <c r="L259" s="54">
        <f t="shared" si="19"/>
        <v>0</v>
      </c>
      <c r="M259" s="54">
        <f t="shared" si="19"/>
        <v>0</v>
      </c>
      <c r="N259" s="54">
        <f t="shared" si="19"/>
        <v>476500</v>
      </c>
      <c r="O259" s="54">
        <f t="shared" si="19"/>
        <v>415500</v>
      </c>
      <c r="P259" s="54">
        <f t="shared" si="19"/>
        <v>369500</v>
      </c>
      <c r="Q259" s="54">
        <f t="shared" si="19"/>
        <v>70000</v>
      </c>
      <c r="R259" s="54">
        <f t="shared" si="19"/>
        <v>70000</v>
      </c>
    </row>
    <row r="260" spans="1:18" s="31" customFormat="1" ht="18" customHeight="1" x14ac:dyDescent="0.25">
      <c r="A260" s="64"/>
      <c r="B260" s="65"/>
      <c r="C260" s="65"/>
      <c r="D260" s="65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7"/>
      <c r="R260" s="67"/>
    </row>
    <row r="261" spans="1:18" s="31" customFormat="1" ht="18" customHeight="1" x14ac:dyDescent="0.3">
      <c r="A261" s="41" t="s">
        <v>29</v>
      </c>
      <c r="B261" s="56"/>
      <c r="C261" s="56"/>
      <c r="D261" s="56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4"/>
      <c r="R261" s="4"/>
    </row>
    <row r="262" spans="1:18" ht="18" customHeight="1" x14ac:dyDescent="0.3">
      <c r="A262" s="58"/>
      <c r="B262" s="56"/>
      <c r="C262" s="56"/>
      <c r="D262" s="56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4"/>
      <c r="R262" s="4"/>
    </row>
    <row r="263" spans="1:18" ht="18" customHeight="1" x14ac:dyDescent="0.25">
      <c r="A263" s="42" t="s">
        <v>77</v>
      </c>
      <c r="B263" s="43"/>
      <c r="C263" s="44">
        <v>3</v>
      </c>
      <c r="D263" s="44">
        <v>2</v>
      </c>
      <c r="E263" s="45">
        <v>1</v>
      </c>
      <c r="F263" s="45">
        <v>3</v>
      </c>
      <c r="G263" s="45">
        <v>3</v>
      </c>
      <c r="H263" s="45"/>
      <c r="I263" s="45">
        <v>1</v>
      </c>
      <c r="J263" s="45"/>
      <c r="K263" s="45">
        <v>2</v>
      </c>
      <c r="L263" s="45"/>
      <c r="M263" s="45"/>
      <c r="N263" s="45">
        <v>2000</v>
      </c>
      <c r="O263" s="45"/>
      <c r="P263" s="45"/>
      <c r="Q263" s="45">
        <v>2000</v>
      </c>
      <c r="R263" s="45">
        <v>2000</v>
      </c>
    </row>
    <row r="264" spans="1:18" ht="18" customHeight="1" x14ac:dyDescent="0.25">
      <c r="A264" s="46" t="s">
        <v>78</v>
      </c>
      <c r="B264" s="47"/>
      <c r="C264" s="19">
        <v>150</v>
      </c>
      <c r="D264" s="19">
        <v>133</v>
      </c>
      <c r="E264" s="48">
        <v>17</v>
      </c>
      <c r="F264" s="48">
        <v>150</v>
      </c>
      <c r="G264" s="48">
        <v>150</v>
      </c>
      <c r="H264" s="48"/>
      <c r="I264" s="48">
        <v>137</v>
      </c>
      <c r="J264" s="48">
        <v>3</v>
      </c>
      <c r="K264" s="48">
        <v>13</v>
      </c>
      <c r="L264" s="48"/>
      <c r="M264" s="48"/>
      <c r="N264" s="48">
        <v>107300</v>
      </c>
      <c r="O264" s="48">
        <v>70700</v>
      </c>
      <c r="P264" s="48">
        <v>40600</v>
      </c>
      <c r="Q264" s="48">
        <v>36600</v>
      </c>
      <c r="R264" s="48">
        <v>31600</v>
      </c>
    </row>
    <row r="265" spans="1:18" ht="18" customHeight="1" x14ac:dyDescent="0.25">
      <c r="A265" s="46" t="s">
        <v>79</v>
      </c>
      <c r="B265" s="47"/>
      <c r="C265" s="19"/>
      <c r="D265" s="19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9"/>
      <c r="R265" s="50"/>
    </row>
    <row r="266" spans="1:18" ht="18" customHeight="1" x14ac:dyDescent="0.25">
      <c r="A266" s="46" t="s">
        <v>80</v>
      </c>
      <c r="B266" s="47"/>
      <c r="C266" s="19">
        <v>2</v>
      </c>
      <c r="D266" s="19"/>
      <c r="E266" s="48">
        <v>2</v>
      </c>
      <c r="F266" s="48">
        <v>2</v>
      </c>
      <c r="G266" s="48">
        <v>2</v>
      </c>
      <c r="H266" s="48"/>
      <c r="I266" s="48">
        <v>2</v>
      </c>
      <c r="J266" s="48"/>
      <c r="K266" s="48"/>
      <c r="L266" s="48"/>
      <c r="M266" s="48"/>
      <c r="N266" s="48">
        <v>2000</v>
      </c>
      <c r="O266" s="48">
        <v>2000</v>
      </c>
      <c r="P266" s="48"/>
      <c r="Q266" s="49"/>
      <c r="R266" s="50"/>
    </row>
    <row r="267" spans="1:18" ht="18" customHeight="1" x14ac:dyDescent="0.25">
      <c r="A267" s="46" t="s">
        <v>81</v>
      </c>
      <c r="B267" s="47"/>
      <c r="C267" s="19">
        <v>4</v>
      </c>
      <c r="D267" s="19">
        <v>1</v>
      </c>
      <c r="E267" s="48">
        <v>3</v>
      </c>
      <c r="F267" s="48">
        <v>4</v>
      </c>
      <c r="G267" s="48">
        <v>4</v>
      </c>
      <c r="H267" s="48"/>
      <c r="I267" s="48">
        <v>4</v>
      </c>
      <c r="J267" s="48"/>
      <c r="K267" s="48"/>
      <c r="L267" s="48"/>
      <c r="M267" s="48"/>
      <c r="N267" s="48">
        <v>2000</v>
      </c>
      <c r="O267" s="48">
        <v>1000</v>
      </c>
      <c r="P267" s="48">
        <v>1000</v>
      </c>
      <c r="Q267" s="49">
        <v>1000</v>
      </c>
      <c r="R267" s="50">
        <v>1000</v>
      </c>
    </row>
    <row r="268" spans="1:18" ht="18" customHeight="1" x14ac:dyDescent="0.25">
      <c r="A268" s="46" t="s">
        <v>82</v>
      </c>
      <c r="B268" s="47"/>
      <c r="C268" s="19"/>
      <c r="D268" s="19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9"/>
      <c r="R268" s="50"/>
    </row>
    <row r="269" spans="1:18" ht="18" customHeight="1" x14ac:dyDescent="0.25">
      <c r="A269" s="46" t="s">
        <v>83</v>
      </c>
      <c r="B269" s="47"/>
      <c r="C269" s="19"/>
      <c r="D269" s="19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9"/>
      <c r="R269" s="50"/>
    </row>
    <row r="270" spans="1:18" ht="18" customHeight="1" x14ac:dyDescent="0.25">
      <c r="A270" s="46" t="s">
        <v>84</v>
      </c>
      <c r="B270" s="47"/>
      <c r="C270" s="19"/>
      <c r="D270" s="19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9"/>
      <c r="R270" s="50"/>
    </row>
    <row r="271" spans="1:18" ht="18" customHeight="1" x14ac:dyDescent="0.25">
      <c r="A271" s="46" t="s">
        <v>85</v>
      </c>
      <c r="B271" s="47"/>
      <c r="C271" s="19"/>
      <c r="D271" s="19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9"/>
      <c r="R271" s="50"/>
    </row>
    <row r="272" spans="1:18" ht="18" customHeight="1" x14ac:dyDescent="0.25">
      <c r="A272" s="46" t="s">
        <v>86</v>
      </c>
      <c r="B272" s="47"/>
      <c r="C272" s="19"/>
      <c r="D272" s="19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9"/>
      <c r="R272" s="50"/>
    </row>
    <row r="273" spans="1:18" ht="18" customHeight="1" x14ac:dyDescent="0.25">
      <c r="A273" s="46" t="s">
        <v>87</v>
      </c>
      <c r="B273" s="47"/>
      <c r="C273" s="19"/>
      <c r="D273" s="19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9"/>
      <c r="R273" s="50"/>
    </row>
    <row r="274" spans="1:18" ht="18" customHeight="1" x14ac:dyDescent="0.25">
      <c r="A274" s="46" t="s">
        <v>88</v>
      </c>
      <c r="B274" s="47"/>
      <c r="C274" s="19"/>
      <c r="D274" s="19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9"/>
      <c r="R274" s="50"/>
    </row>
    <row r="275" spans="1:18" ht="18" customHeight="1" x14ac:dyDescent="0.25">
      <c r="A275" s="46" t="s">
        <v>89</v>
      </c>
      <c r="B275" s="47"/>
      <c r="C275" s="19"/>
      <c r="D275" s="19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9"/>
      <c r="R275" s="50"/>
    </row>
    <row r="276" spans="1:18" ht="18" customHeight="1" x14ac:dyDescent="0.25">
      <c r="A276" s="46" t="s">
        <v>90</v>
      </c>
      <c r="B276" s="47"/>
      <c r="C276" s="19"/>
      <c r="D276" s="19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9"/>
      <c r="R276" s="50"/>
    </row>
    <row r="277" spans="1:18" ht="18" customHeight="1" x14ac:dyDescent="0.25">
      <c r="A277" s="46" t="s">
        <v>91</v>
      </c>
      <c r="B277" s="47"/>
      <c r="C277" s="19"/>
      <c r="D277" s="19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9"/>
      <c r="R277" s="50"/>
    </row>
    <row r="278" spans="1:18" ht="18" customHeight="1" x14ac:dyDescent="0.25">
      <c r="A278" s="46" t="s">
        <v>92</v>
      </c>
      <c r="B278" s="47"/>
      <c r="C278" s="19"/>
      <c r="D278" s="19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9"/>
      <c r="R278" s="50"/>
    </row>
    <row r="279" spans="1:18" s="31" customFormat="1" ht="18" customHeight="1" x14ac:dyDescent="0.25">
      <c r="A279" s="46" t="s">
        <v>93</v>
      </c>
      <c r="B279" s="47"/>
      <c r="C279" s="19"/>
      <c r="D279" s="19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9"/>
      <c r="R279" s="50"/>
    </row>
    <row r="280" spans="1:18" s="31" customFormat="1" ht="18" customHeight="1" x14ac:dyDescent="0.25">
      <c r="A280" s="46" t="s">
        <v>94</v>
      </c>
      <c r="B280" s="47"/>
      <c r="C280" s="19"/>
      <c r="D280" s="19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9"/>
      <c r="R280" s="50"/>
    </row>
    <row r="281" spans="1:18" s="31" customFormat="1" ht="18" customHeight="1" x14ac:dyDescent="0.25">
      <c r="A281" s="46" t="s">
        <v>95</v>
      </c>
      <c r="B281" s="47"/>
      <c r="C281" s="19"/>
      <c r="D281" s="19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9"/>
      <c r="R281" s="50"/>
    </row>
    <row r="282" spans="1:18" s="31" customFormat="1" ht="18" customHeight="1" x14ac:dyDescent="0.25">
      <c r="A282" s="46" t="s">
        <v>96</v>
      </c>
      <c r="B282" s="47"/>
      <c r="C282" s="19"/>
      <c r="D282" s="19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9"/>
      <c r="R282" s="50"/>
    </row>
    <row r="283" spans="1:18" s="31" customFormat="1" ht="18" customHeight="1" x14ac:dyDescent="0.25">
      <c r="A283" s="46" t="s">
        <v>97</v>
      </c>
      <c r="B283" s="47"/>
      <c r="C283" s="19">
        <v>11</v>
      </c>
      <c r="D283" s="19">
        <v>11</v>
      </c>
      <c r="E283" s="48"/>
      <c r="F283" s="48">
        <v>11</v>
      </c>
      <c r="G283" s="48">
        <v>11</v>
      </c>
      <c r="H283" s="48"/>
      <c r="I283" s="48">
        <v>11</v>
      </c>
      <c r="J283" s="48"/>
      <c r="K283" s="48"/>
      <c r="L283" s="48"/>
      <c r="M283" s="48"/>
      <c r="N283" s="48">
        <v>33000</v>
      </c>
      <c r="O283" s="48">
        <v>6000</v>
      </c>
      <c r="P283" s="48">
        <v>6000</v>
      </c>
      <c r="Q283" s="48">
        <v>27000</v>
      </c>
      <c r="R283" s="48">
        <v>27000</v>
      </c>
    </row>
    <row r="284" spans="1:18" s="31" customFormat="1" ht="18" customHeight="1" x14ac:dyDescent="0.25">
      <c r="A284" s="46" t="s">
        <v>98</v>
      </c>
      <c r="B284" s="47"/>
      <c r="C284" s="19"/>
      <c r="D284" s="19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51"/>
    </row>
    <row r="285" spans="1:18" s="31" customFormat="1" ht="18" customHeight="1" x14ac:dyDescent="0.25">
      <c r="A285" s="46" t="s">
        <v>99</v>
      </c>
      <c r="B285" s="47"/>
      <c r="C285" s="19">
        <v>1</v>
      </c>
      <c r="D285" s="19">
        <v>1</v>
      </c>
      <c r="E285" s="48"/>
      <c r="F285" s="48">
        <v>1</v>
      </c>
      <c r="G285" s="48">
        <v>1</v>
      </c>
      <c r="H285" s="48"/>
      <c r="I285" s="48"/>
      <c r="J285" s="48">
        <v>1</v>
      </c>
      <c r="K285" s="48">
        <v>1</v>
      </c>
      <c r="L285" s="48"/>
      <c r="M285" s="48"/>
      <c r="N285" s="48"/>
      <c r="O285" s="48"/>
      <c r="P285" s="48"/>
      <c r="Q285" s="49"/>
      <c r="R285" s="50"/>
    </row>
    <row r="286" spans="1:18" s="31" customFormat="1" ht="18" customHeight="1" x14ac:dyDescent="0.25">
      <c r="A286" s="46" t="s">
        <v>100</v>
      </c>
      <c r="B286" s="47"/>
      <c r="C286" s="19"/>
      <c r="D286" s="19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9"/>
      <c r="R286" s="50"/>
    </row>
    <row r="287" spans="1:18" s="31" customFormat="1" ht="18" customHeight="1" x14ac:dyDescent="0.25">
      <c r="A287" s="46" t="s">
        <v>101</v>
      </c>
      <c r="B287" s="47"/>
      <c r="C287" s="19"/>
      <c r="D287" s="19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9"/>
      <c r="R287" s="50"/>
    </row>
    <row r="288" spans="1:18" s="31" customFormat="1" ht="18" customHeight="1" x14ac:dyDescent="0.25">
      <c r="A288" s="46" t="s">
        <v>102</v>
      </c>
      <c r="B288" s="47"/>
      <c r="C288" s="19"/>
      <c r="D288" s="19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9"/>
      <c r="R288" s="50"/>
    </row>
    <row r="289" spans="1:18" s="31" customFormat="1" ht="18" customHeight="1" x14ac:dyDescent="0.25">
      <c r="A289" s="46" t="s">
        <v>103</v>
      </c>
      <c r="B289" s="47"/>
      <c r="C289" s="19">
        <v>25</v>
      </c>
      <c r="D289" s="19">
        <v>25</v>
      </c>
      <c r="E289" s="48"/>
      <c r="F289" s="48">
        <v>25</v>
      </c>
      <c r="G289" s="48">
        <v>25</v>
      </c>
      <c r="H289" s="48">
        <v>2</v>
      </c>
      <c r="I289" s="48">
        <v>23</v>
      </c>
      <c r="J289" s="48"/>
      <c r="K289" s="48"/>
      <c r="L289" s="48"/>
      <c r="M289" s="48"/>
      <c r="N289" s="48">
        <v>405000</v>
      </c>
      <c r="O289" s="48">
        <v>75000</v>
      </c>
      <c r="P289" s="48">
        <v>55000</v>
      </c>
      <c r="Q289" s="49">
        <v>330000</v>
      </c>
      <c r="R289" s="50"/>
    </row>
    <row r="290" spans="1:18" s="31" customFormat="1" ht="18" customHeight="1" x14ac:dyDescent="0.25">
      <c r="A290" s="46" t="s">
        <v>104</v>
      </c>
      <c r="B290" s="47"/>
      <c r="C290" s="19"/>
      <c r="D290" s="19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9"/>
      <c r="R290" s="50"/>
    </row>
    <row r="291" spans="1:18" s="31" customFormat="1" ht="18" customHeight="1" x14ac:dyDescent="0.25">
      <c r="A291" s="46" t="s">
        <v>105</v>
      </c>
      <c r="B291" s="47"/>
      <c r="C291" s="19"/>
      <c r="D291" s="19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9"/>
      <c r="R291" s="50"/>
    </row>
    <row r="292" spans="1:18" s="31" customFormat="1" ht="18" customHeight="1" x14ac:dyDescent="0.25">
      <c r="A292" s="46" t="s">
        <v>106</v>
      </c>
      <c r="B292" s="47"/>
      <c r="C292" s="19"/>
      <c r="D292" s="19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9"/>
      <c r="R292" s="50"/>
    </row>
    <row r="293" spans="1:18" s="31" customFormat="1" ht="18" customHeight="1" x14ac:dyDescent="0.25">
      <c r="A293" s="46" t="s">
        <v>107</v>
      </c>
      <c r="B293" s="47"/>
      <c r="C293" s="19"/>
      <c r="D293" s="19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9"/>
      <c r="R293" s="50"/>
    </row>
    <row r="294" spans="1:18" s="31" customFormat="1" ht="18" customHeight="1" x14ac:dyDescent="0.25">
      <c r="A294" s="46" t="s">
        <v>108</v>
      </c>
      <c r="B294" s="47"/>
      <c r="C294" s="19"/>
      <c r="D294" s="19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9"/>
      <c r="R294" s="50"/>
    </row>
    <row r="295" spans="1:18" s="31" customFormat="1" ht="18" customHeight="1" x14ac:dyDescent="0.25">
      <c r="A295" s="46" t="s">
        <v>109</v>
      </c>
      <c r="B295" s="47"/>
      <c r="C295" s="19"/>
      <c r="D295" s="19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9"/>
      <c r="R295" s="50"/>
    </row>
    <row r="296" spans="1:18" ht="18" customHeight="1" x14ac:dyDescent="0.25">
      <c r="A296" s="52" t="s">
        <v>11</v>
      </c>
      <c r="B296" s="53">
        <v>15</v>
      </c>
      <c r="C296" s="54">
        <f>SUM(C263:C295)</f>
        <v>196</v>
      </c>
      <c r="D296" s="54">
        <f>SUM(D263:D295)</f>
        <v>173</v>
      </c>
      <c r="E296" s="54">
        <f t="shared" ref="E296:R333" si="20">SUM(E263:E295)</f>
        <v>23</v>
      </c>
      <c r="F296" s="54">
        <f t="shared" si="20"/>
        <v>196</v>
      </c>
      <c r="G296" s="54">
        <f t="shared" si="20"/>
        <v>196</v>
      </c>
      <c r="H296" s="54">
        <f t="shared" si="20"/>
        <v>2</v>
      </c>
      <c r="I296" s="54">
        <f t="shared" si="20"/>
        <v>178</v>
      </c>
      <c r="J296" s="54">
        <f t="shared" si="20"/>
        <v>4</v>
      </c>
      <c r="K296" s="54">
        <f t="shared" si="20"/>
        <v>16</v>
      </c>
      <c r="L296" s="54">
        <f t="shared" si="20"/>
        <v>0</v>
      </c>
      <c r="M296" s="54">
        <f t="shared" si="20"/>
        <v>0</v>
      </c>
      <c r="N296" s="54">
        <f t="shared" si="20"/>
        <v>551300</v>
      </c>
      <c r="O296" s="54">
        <f t="shared" si="20"/>
        <v>154700</v>
      </c>
      <c r="P296" s="54">
        <f t="shared" si="20"/>
        <v>102600</v>
      </c>
      <c r="Q296" s="54">
        <f t="shared" si="20"/>
        <v>396600</v>
      </c>
      <c r="R296" s="54">
        <f t="shared" si="20"/>
        <v>61600</v>
      </c>
    </row>
    <row r="297" spans="1:18" ht="18" customHeight="1" x14ac:dyDescent="0.25">
      <c r="A297" s="64"/>
      <c r="B297" s="65"/>
      <c r="C297" s="65"/>
      <c r="D297" s="65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7"/>
      <c r="R297" s="67"/>
    </row>
    <row r="298" spans="1:18" ht="18" customHeight="1" x14ac:dyDescent="0.3">
      <c r="A298" s="41" t="s">
        <v>30</v>
      </c>
      <c r="B298" s="56"/>
      <c r="C298" s="56"/>
      <c r="D298" s="56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4"/>
      <c r="R298" s="4"/>
    </row>
    <row r="299" spans="1:18" ht="18" customHeight="1" x14ac:dyDescent="0.3">
      <c r="A299" s="58"/>
      <c r="B299" s="56"/>
      <c r="C299" s="56"/>
      <c r="D299" s="56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4"/>
      <c r="R299" s="4"/>
    </row>
    <row r="300" spans="1:18" ht="18" customHeight="1" x14ac:dyDescent="0.25">
      <c r="A300" s="42" t="s">
        <v>77</v>
      </c>
      <c r="B300" s="43"/>
      <c r="C300" s="44">
        <v>10</v>
      </c>
      <c r="D300" s="44">
        <v>5</v>
      </c>
      <c r="E300" s="45">
        <v>5</v>
      </c>
      <c r="F300" s="45">
        <v>10</v>
      </c>
      <c r="G300" s="45">
        <v>10</v>
      </c>
      <c r="H300" s="45"/>
      <c r="I300" s="45">
        <v>8</v>
      </c>
      <c r="J300" s="45"/>
      <c r="K300" s="45">
        <v>2</v>
      </c>
      <c r="L300" s="45"/>
      <c r="M300" s="45"/>
      <c r="N300" s="45">
        <v>18000</v>
      </c>
      <c r="O300" s="45">
        <v>16000</v>
      </c>
      <c r="P300" s="45">
        <v>6000</v>
      </c>
      <c r="Q300" s="45">
        <v>2000</v>
      </c>
      <c r="R300" s="45">
        <v>2000</v>
      </c>
    </row>
    <row r="301" spans="1:18" ht="18" customHeight="1" x14ac:dyDescent="0.25">
      <c r="A301" s="46" t="s">
        <v>78</v>
      </c>
      <c r="B301" s="47"/>
      <c r="C301" s="19">
        <v>35</v>
      </c>
      <c r="D301" s="19">
        <v>34</v>
      </c>
      <c r="E301" s="48">
        <v>1</v>
      </c>
      <c r="F301" s="48">
        <v>35</v>
      </c>
      <c r="G301" s="48">
        <v>35</v>
      </c>
      <c r="H301" s="48"/>
      <c r="I301" s="48">
        <v>34</v>
      </c>
      <c r="J301" s="48"/>
      <c r="K301" s="48">
        <v>1</v>
      </c>
      <c r="L301" s="48"/>
      <c r="M301" s="48"/>
      <c r="N301" s="48">
        <v>21500</v>
      </c>
      <c r="O301" s="48">
        <v>19000</v>
      </c>
      <c r="P301" s="48">
        <v>5000</v>
      </c>
      <c r="Q301" s="48">
        <v>3000</v>
      </c>
      <c r="R301" s="48">
        <v>2500</v>
      </c>
    </row>
    <row r="302" spans="1:18" ht="18" customHeight="1" x14ac:dyDescent="0.25">
      <c r="A302" s="46" t="s">
        <v>79</v>
      </c>
      <c r="B302" s="47"/>
      <c r="C302" s="19"/>
      <c r="D302" s="19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9"/>
      <c r="R302" s="50"/>
    </row>
    <row r="303" spans="1:18" ht="18" customHeight="1" x14ac:dyDescent="0.25">
      <c r="A303" s="46" t="s">
        <v>80</v>
      </c>
      <c r="B303" s="47"/>
      <c r="C303" s="19"/>
      <c r="D303" s="19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9"/>
      <c r="R303" s="50"/>
    </row>
    <row r="304" spans="1:18" ht="18" customHeight="1" x14ac:dyDescent="0.25">
      <c r="A304" s="46" t="s">
        <v>81</v>
      </c>
      <c r="B304" s="47"/>
      <c r="C304" s="19"/>
      <c r="D304" s="19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9"/>
      <c r="R304" s="50"/>
    </row>
    <row r="305" spans="1:18" ht="18" customHeight="1" x14ac:dyDescent="0.25">
      <c r="A305" s="46" t="s">
        <v>82</v>
      </c>
      <c r="B305" s="47"/>
      <c r="C305" s="19"/>
      <c r="D305" s="19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9"/>
      <c r="R305" s="50"/>
    </row>
    <row r="306" spans="1:18" ht="18" customHeight="1" x14ac:dyDescent="0.25">
      <c r="A306" s="46" t="s">
        <v>83</v>
      </c>
      <c r="B306" s="47"/>
      <c r="C306" s="19"/>
      <c r="D306" s="19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9"/>
      <c r="R306" s="50"/>
    </row>
    <row r="307" spans="1:18" ht="18" customHeight="1" x14ac:dyDescent="0.25">
      <c r="A307" s="46" t="s">
        <v>84</v>
      </c>
      <c r="B307" s="47"/>
      <c r="C307" s="19"/>
      <c r="D307" s="19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9"/>
      <c r="R307" s="50"/>
    </row>
    <row r="308" spans="1:18" ht="18" customHeight="1" x14ac:dyDescent="0.25">
      <c r="A308" s="46" t="s">
        <v>85</v>
      </c>
      <c r="B308" s="47"/>
      <c r="C308" s="19"/>
      <c r="D308" s="19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9"/>
      <c r="R308" s="50"/>
    </row>
    <row r="309" spans="1:18" ht="18" customHeight="1" x14ac:dyDescent="0.25">
      <c r="A309" s="46" t="s">
        <v>86</v>
      </c>
      <c r="B309" s="47"/>
      <c r="C309" s="19"/>
      <c r="D309" s="19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9"/>
      <c r="R309" s="50"/>
    </row>
    <row r="310" spans="1:18" ht="18" customHeight="1" x14ac:dyDescent="0.25">
      <c r="A310" s="46" t="s">
        <v>87</v>
      </c>
      <c r="B310" s="47"/>
      <c r="C310" s="19">
        <v>2</v>
      </c>
      <c r="D310" s="19">
        <v>2</v>
      </c>
      <c r="E310" s="48"/>
      <c r="F310" s="48">
        <v>2</v>
      </c>
      <c r="G310" s="48">
        <v>2</v>
      </c>
      <c r="H310" s="48"/>
      <c r="I310" s="48">
        <v>2</v>
      </c>
      <c r="J310" s="48"/>
      <c r="K310" s="48"/>
      <c r="L310" s="48"/>
      <c r="M310" s="48"/>
      <c r="N310" s="48">
        <v>3000</v>
      </c>
      <c r="O310" s="48">
        <v>1500</v>
      </c>
      <c r="P310" s="48"/>
      <c r="Q310" s="49">
        <v>1500</v>
      </c>
      <c r="R310" s="50">
        <v>1500</v>
      </c>
    </row>
    <row r="311" spans="1:18" ht="18" customHeight="1" x14ac:dyDescent="0.25">
      <c r="A311" s="46" t="s">
        <v>88</v>
      </c>
      <c r="B311" s="47"/>
      <c r="C311" s="19"/>
      <c r="D311" s="19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9"/>
      <c r="R311" s="50"/>
    </row>
    <row r="312" spans="1:18" ht="18" customHeight="1" x14ac:dyDescent="0.25">
      <c r="A312" s="46" t="s">
        <v>89</v>
      </c>
      <c r="B312" s="47"/>
      <c r="C312" s="19">
        <v>3</v>
      </c>
      <c r="D312" s="19">
        <v>3</v>
      </c>
      <c r="E312" s="48"/>
      <c r="F312" s="48">
        <v>4</v>
      </c>
      <c r="G312" s="48">
        <v>4</v>
      </c>
      <c r="H312" s="48"/>
      <c r="I312" s="48">
        <v>4</v>
      </c>
      <c r="J312" s="48"/>
      <c r="K312" s="48"/>
      <c r="L312" s="48"/>
      <c r="M312" s="48"/>
      <c r="N312" s="48">
        <v>18000</v>
      </c>
      <c r="O312" s="48">
        <v>18000</v>
      </c>
      <c r="P312" s="48"/>
      <c r="Q312" s="49"/>
      <c r="R312" s="50"/>
    </row>
    <row r="313" spans="1:18" s="31" customFormat="1" ht="18" customHeight="1" x14ac:dyDescent="0.25">
      <c r="A313" s="46" t="s">
        <v>90</v>
      </c>
      <c r="B313" s="47"/>
      <c r="C313" s="19"/>
      <c r="D313" s="19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9"/>
      <c r="R313" s="50"/>
    </row>
    <row r="314" spans="1:18" s="31" customFormat="1" ht="18" customHeight="1" x14ac:dyDescent="0.25">
      <c r="A314" s="46" t="s">
        <v>91</v>
      </c>
      <c r="B314" s="47"/>
      <c r="C314" s="19">
        <v>3</v>
      </c>
      <c r="D314" s="19">
        <v>3</v>
      </c>
      <c r="E314" s="48"/>
      <c r="F314" s="48">
        <v>3</v>
      </c>
      <c r="G314" s="48">
        <v>3</v>
      </c>
      <c r="H314" s="48"/>
      <c r="I314" s="48">
        <v>1</v>
      </c>
      <c r="J314" s="48">
        <v>2</v>
      </c>
      <c r="K314" s="48"/>
      <c r="L314" s="48"/>
      <c r="M314" s="48"/>
      <c r="N314" s="48">
        <v>500</v>
      </c>
      <c r="O314" s="48">
        <v>500</v>
      </c>
      <c r="P314" s="48"/>
      <c r="Q314" s="49"/>
      <c r="R314" s="50"/>
    </row>
    <row r="315" spans="1:18" s="31" customFormat="1" ht="18" customHeight="1" x14ac:dyDescent="0.25">
      <c r="A315" s="46" t="s">
        <v>92</v>
      </c>
      <c r="B315" s="47"/>
      <c r="C315" s="19"/>
      <c r="D315" s="19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9"/>
      <c r="R315" s="50"/>
    </row>
    <row r="316" spans="1:18" s="31" customFormat="1" ht="18" customHeight="1" x14ac:dyDescent="0.25">
      <c r="A316" s="46" t="s">
        <v>93</v>
      </c>
      <c r="B316" s="47"/>
      <c r="C316" s="19"/>
      <c r="D316" s="19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9"/>
      <c r="R316" s="50"/>
    </row>
    <row r="317" spans="1:18" s="31" customFormat="1" ht="18" customHeight="1" x14ac:dyDescent="0.25">
      <c r="A317" s="46" t="s">
        <v>94</v>
      </c>
      <c r="B317" s="47"/>
      <c r="C317" s="19"/>
      <c r="D317" s="19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9"/>
      <c r="R317" s="50"/>
    </row>
    <row r="318" spans="1:18" s="31" customFormat="1" ht="18" customHeight="1" x14ac:dyDescent="0.25">
      <c r="A318" s="46" t="s">
        <v>95</v>
      </c>
      <c r="B318" s="47"/>
      <c r="C318" s="19"/>
      <c r="D318" s="19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9"/>
      <c r="R318" s="50"/>
    </row>
    <row r="319" spans="1:18" s="31" customFormat="1" ht="18" customHeight="1" x14ac:dyDescent="0.25">
      <c r="A319" s="46" t="s">
        <v>96</v>
      </c>
      <c r="B319" s="47"/>
      <c r="C319" s="19"/>
      <c r="D319" s="19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9"/>
      <c r="R319" s="50"/>
    </row>
    <row r="320" spans="1:18" s="31" customFormat="1" ht="18" customHeight="1" x14ac:dyDescent="0.25">
      <c r="A320" s="46" t="s">
        <v>97</v>
      </c>
      <c r="B320" s="47"/>
      <c r="C320" s="19">
        <v>62</v>
      </c>
      <c r="D320" s="19">
        <v>62</v>
      </c>
      <c r="E320" s="48"/>
      <c r="F320" s="48">
        <v>61</v>
      </c>
      <c r="G320" s="48">
        <v>61</v>
      </c>
      <c r="H320" s="48"/>
      <c r="I320" s="48">
        <v>54</v>
      </c>
      <c r="J320" s="48">
        <v>3</v>
      </c>
      <c r="K320" s="48">
        <v>4</v>
      </c>
      <c r="L320" s="48"/>
      <c r="M320" s="48"/>
      <c r="N320" s="48">
        <v>194000</v>
      </c>
      <c r="O320" s="48">
        <v>140000</v>
      </c>
      <c r="P320" s="48">
        <v>81000</v>
      </c>
      <c r="Q320" s="48">
        <v>54000</v>
      </c>
      <c r="R320" s="48">
        <v>54000</v>
      </c>
    </row>
    <row r="321" spans="1:19" s="31" customFormat="1" ht="18" customHeight="1" x14ac:dyDescent="0.25">
      <c r="A321" s="46" t="s">
        <v>98</v>
      </c>
      <c r="B321" s="47"/>
      <c r="C321" s="19"/>
      <c r="D321" s="19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51"/>
    </row>
    <row r="322" spans="1:19" s="31" customFormat="1" ht="18" customHeight="1" x14ac:dyDescent="0.25">
      <c r="A322" s="46" t="s">
        <v>99</v>
      </c>
      <c r="B322" s="47"/>
      <c r="C322" s="19">
        <v>3</v>
      </c>
      <c r="D322" s="19"/>
      <c r="E322" s="48">
        <v>3</v>
      </c>
      <c r="F322" s="48">
        <v>3</v>
      </c>
      <c r="G322" s="48">
        <v>3</v>
      </c>
      <c r="H322" s="48"/>
      <c r="I322" s="48"/>
      <c r="J322" s="48"/>
      <c r="K322" s="48">
        <v>3</v>
      </c>
      <c r="L322" s="48"/>
      <c r="M322" s="48"/>
      <c r="N322" s="48"/>
      <c r="O322" s="48"/>
      <c r="P322" s="48"/>
      <c r="Q322" s="49"/>
      <c r="R322" s="50"/>
    </row>
    <row r="323" spans="1:19" s="31" customFormat="1" ht="18" customHeight="1" x14ac:dyDescent="0.25">
      <c r="A323" s="46" t="s">
        <v>100</v>
      </c>
      <c r="B323" s="47"/>
      <c r="C323" s="19">
        <v>1</v>
      </c>
      <c r="D323" s="19">
        <v>1</v>
      </c>
      <c r="E323" s="48"/>
      <c r="F323" s="48">
        <v>1</v>
      </c>
      <c r="G323" s="48">
        <v>1</v>
      </c>
      <c r="H323" s="48"/>
      <c r="I323" s="48">
        <v>1</v>
      </c>
      <c r="J323" s="48"/>
      <c r="K323" s="48"/>
      <c r="L323" s="48"/>
      <c r="M323" s="48"/>
      <c r="N323" s="48">
        <v>5000</v>
      </c>
      <c r="O323" s="48"/>
      <c r="P323" s="48"/>
      <c r="Q323" s="49">
        <v>5000</v>
      </c>
      <c r="R323" s="50">
        <v>5000</v>
      </c>
    </row>
    <row r="324" spans="1:19" s="31" customFormat="1" ht="18" customHeight="1" x14ac:dyDescent="0.25">
      <c r="A324" s="46" t="s">
        <v>101</v>
      </c>
      <c r="B324" s="47"/>
      <c r="C324" s="19">
        <v>5</v>
      </c>
      <c r="D324" s="19">
        <v>3</v>
      </c>
      <c r="E324" s="48">
        <v>2</v>
      </c>
      <c r="F324" s="48">
        <v>5</v>
      </c>
      <c r="G324" s="48">
        <v>5</v>
      </c>
      <c r="H324" s="48"/>
      <c r="I324" s="48">
        <v>4</v>
      </c>
      <c r="J324" s="48"/>
      <c r="K324" s="48">
        <v>1</v>
      </c>
      <c r="L324" s="48"/>
      <c r="M324" s="48"/>
      <c r="N324" s="48">
        <v>61000</v>
      </c>
      <c r="O324" s="48">
        <v>61000</v>
      </c>
      <c r="P324" s="48"/>
      <c r="Q324" s="49"/>
      <c r="R324" s="50"/>
    </row>
    <row r="325" spans="1:19" s="31" customFormat="1" ht="18" customHeight="1" x14ac:dyDescent="0.25">
      <c r="A325" s="46" t="s">
        <v>102</v>
      </c>
      <c r="B325" s="47"/>
      <c r="C325" s="19"/>
      <c r="D325" s="19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9"/>
      <c r="R325" s="50"/>
    </row>
    <row r="326" spans="1:19" s="31" customFormat="1" ht="18" customHeight="1" x14ac:dyDescent="0.25">
      <c r="A326" s="46" t="s">
        <v>103</v>
      </c>
      <c r="B326" s="47"/>
      <c r="C326" s="19"/>
      <c r="D326" s="19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9"/>
      <c r="R326" s="50"/>
    </row>
    <row r="327" spans="1:19" s="31" customFormat="1" ht="18" customHeight="1" x14ac:dyDescent="0.25">
      <c r="A327" s="46" t="s">
        <v>104</v>
      </c>
      <c r="B327" s="47"/>
      <c r="C327" s="19"/>
      <c r="D327" s="19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9"/>
      <c r="R327" s="50"/>
    </row>
    <row r="328" spans="1:19" s="31" customFormat="1" ht="18" customHeight="1" x14ac:dyDescent="0.25">
      <c r="A328" s="46" t="s">
        <v>105</v>
      </c>
      <c r="B328" s="47"/>
      <c r="C328" s="19"/>
      <c r="D328" s="19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9"/>
      <c r="R328" s="50"/>
    </row>
    <row r="329" spans="1:19" s="31" customFormat="1" ht="18" customHeight="1" x14ac:dyDescent="0.25">
      <c r="A329" s="46" t="s">
        <v>106</v>
      </c>
      <c r="B329" s="47"/>
      <c r="C329" s="19"/>
      <c r="D329" s="19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9"/>
      <c r="R329" s="50"/>
    </row>
    <row r="330" spans="1:19" ht="18" customHeight="1" x14ac:dyDescent="0.25">
      <c r="A330" s="46" t="s">
        <v>107</v>
      </c>
      <c r="B330" s="47"/>
      <c r="C330" s="19"/>
      <c r="D330" s="19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9"/>
      <c r="R330" s="50"/>
      <c r="S330" s="68"/>
    </row>
    <row r="331" spans="1:19" ht="18" customHeight="1" x14ac:dyDescent="0.25">
      <c r="A331" s="46" t="s">
        <v>108</v>
      </c>
      <c r="B331" s="47"/>
      <c r="C331" s="19"/>
      <c r="D331" s="19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9"/>
      <c r="R331" s="50"/>
    </row>
    <row r="332" spans="1:19" ht="18" customHeight="1" x14ac:dyDescent="0.25">
      <c r="A332" s="46" t="s">
        <v>109</v>
      </c>
      <c r="B332" s="47"/>
      <c r="C332" s="19"/>
      <c r="D332" s="19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9"/>
      <c r="R332" s="50"/>
    </row>
    <row r="333" spans="1:19" ht="18" customHeight="1" x14ac:dyDescent="0.25">
      <c r="A333" s="52" t="s">
        <v>11</v>
      </c>
      <c r="B333" s="53">
        <v>20</v>
      </c>
      <c r="C333" s="54">
        <f>SUM(C300:C332)</f>
        <v>124</v>
      </c>
      <c r="D333" s="54">
        <f>SUM(D300:D332)</f>
        <v>113</v>
      </c>
      <c r="E333" s="54">
        <f t="shared" si="20"/>
        <v>11</v>
      </c>
      <c r="F333" s="54">
        <f t="shared" si="20"/>
        <v>124</v>
      </c>
      <c r="G333" s="54">
        <f t="shared" si="20"/>
        <v>124</v>
      </c>
      <c r="H333" s="54">
        <f t="shared" si="20"/>
        <v>0</v>
      </c>
      <c r="I333" s="54">
        <f t="shared" si="20"/>
        <v>108</v>
      </c>
      <c r="J333" s="54">
        <f t="shared" si="20"/>
        <v>5</v>
      </c>
      <c r="K333" s="54">
        <f t="shared" si="20"/>
        <v>11</v>
      </c>
      <c r="L333" s="54">
        <f t="shared" si="20"/>
        <v>0</v>
      </c>
      <c r="M333" s="54">
        <f t="shared" si="20"/>
        <v>0</v>
      </c>
      <c r="N333" s="54">
        <f t="shared" si="20"/>
        <v>321000</v>
      </c>
      <c r="O333" s="54">
        <f t="shared" si="20"/>
        <v>256000</v>
      </c>
      <c r="P333" s="54">
        <f t="shared" si="20"/>
        <v>92000</v>
      </c>
      <c r="Q333" s="54">
        <f t="shared" si="20"/>
        <v>65500</v>
      </c>
      <c r="R333" s="54">
        <f t="shared" si="20"/>
        <v>65000</v>
      </c>
    </row>
    <row r="334" spans="1:19" ht="18" customHeight="1" x14ac:dyDescent="0.25">
      <c r="A334" s="64"/>
      <c r="B334" s="65"/>
      <c r="C334" s="65"/>
      <c r="D334" s="65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7"/>
      <c r="R334" s="67"/>
    </row>
    <row r="335" spans="1:19" ht="18" customHeight="1" x14ac:dyDescent="0.3">
      <c r="A335" s="58" t="s">
        <v>31</v>
      </c>
      <c r="B335" s="56"/>
      <c r="C335" s="56"/>
      <c r="D335" s="56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4"/>
      <c r="R335" s="4"/>
    </row>
    <row r="336" spans="1:19" ht="18" customHeight="1" x14ac:dyDescent="0.3">
      <c r="A336" s="58"/>
      <c r="B336" s="56"/>
      <c r="C336" s="56"/>
      <c r="D336" s="56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4"/>
      <c r="R336" s="4"/>
    </row>
    <row r="337" spans="1:19" ht="18" customHeight="1" x14ac:dyDescent="0.25">
      <c r="A337" s="42" t="s">
        <v>77</v>
      </c>
      <c r="B337" s="43"/>
      <c r="C337" s="44">
        <v>25</v>
      </c>
      <c r="D337" s="44"/>
      <c r="E337" s="45">
        <v>25</v>
      </c>
      <c r="F337" s="45">
        <v>25</v>
      </c>
      <c r="G337" s="45">
        <v>23</v>
      </c>
      <c r="H337" s="45"/>
      <c r="I337" s="45">
        <v>18</v>
      </c>
      <c r="J337" s="45"/>
      <c r="K337" s="45">
        <v>5</v>
      </c>
      <c r="L337" s="45"/>
      <c r="M337" s="45"/>
      <c r="N337" s="45">
        <v>37000</v>
      </c>
      <c r="O337" s="45">
        <v>23000</v>
      </c>
      <c r="P337" s="45">
        <v>4000</v>
      </c>
      <c r="Q337" s="45">
        <v>14000</v>
      </c>
      <c r="R337" s="45">
        <v>10000</v>
      </c>
    </row>
    <row r="338" spans="1:19" ht="18" customHeight="1" x14ac:dyDescent="0.25">
      <c r="A338" s="46" t="s">
        <v>78</v>
      </c>
      <c r="B338" s="47"/>
      <c r="C338" s="19">
        <v>86</v>
      </c>
      <c r="D338" s="19"/>
      <c r="E338" s="48">
        <v>86</v>
      </c>
      <c r="F338" s="48">
        <v>86</v>
      </c>
      <c r="G338" s="48">
        <v>60</v>
      </c>
      <c r="H338" s="48"/>
      <c r="I338" s="48">
        <v>60</v>
      </c>
      <c r="J338" s="48"/>
      <c r="K338" s="48"/>
      <c r="L338" s="48"/>
      <c r="M338" s="48"/>
      <c r="N338" s="48">
        <v>43000</v>
      </c>
      <c r="O338" s="48">
        <v>34000</v>
      </c>
      <c r="P338" s="48">
        <v>7500</v>
      </c>
      <c r="Q338" s="48">
        <v>9000</v>
      </c>
      <c r="R338" s="48">
        <v>3500</v>
      </c>
    </row>
    <row r="339" spans="1:19" ht="18" customHeight="1" x14ac:dyDescent="0.25">
      <c r="A339" s="46" t="s">
        <v>79</v>
      </c>
      <c r="B339" s="47"/>
      <c r="C339" s="19"/>
      <c r="D339" s="19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9"/>
      <c r="R339" s="50"/>
    </row>
    <row r="340" spans="1:19" ht="18" customHeight="1" x14ac:dyDescent="0.25">
      <c r="A340" s="46" t="s">
        <v>80</v>
      </c>
      <c r="B340" s="47"/>
      <c r="C340" s="19">
        <v>9</v>
      </c>
      <c r="D340" s="19"/>
      <c r="E340" s="48">
        <v>9</v>
      </c>
      <c r="F340" s="48">
        <v>9</v>
      </c>
      <c r="G340" s="48">
        <v>7</v>
      </c>
      <c r="H340" s="48"/>
      <c r="I340" s="48">
        <v>7</v>
      </c>
      <c r="J340" s="48"/>
      <c r="K340" s="48"/>
      <c r="L340" s="48"/>
      <c r="M340" s="48"/>
      <c r="N340" s="48">
        <v>7000</v>
      </c>
      <c r="O340" s="48">
        <v>3000</v>
      </c>
      <c r="P340" s="48"/>
      <c r="Q340" s="49">
        <v>4000</v>
      </c>
      <c r="R340" s="50">
        <v>3000</v>
      </c>
    </row>
    <row r="341" spans="1:19" ht="18" customHeight="1" x14ac:dyDescent="0.25">
      <c r="A341" s="46" t="s">
        <v>81</v>
      </c>
      <c r="B341" s="47"/>
      <c r="C341" s="19">
        <v>1</v>
      </c>
      <c r="D341" s="19"/>
      <c r="E341" s="48">
        <v>1</v>
      </c>
      <c r="F341" s="48">
        <v>1</v>
      </c>
      <c r="G341" s="48">
        <v>1</v>
      </c>
      <c r="H341" s="48"/>
      <c r="I341" s="48">
        <v>1</v>
      </c>
      <c r="J341" s="48"/>
      <c r="K341" s="48"/>
      <c r="L341" s="48"/>
      <c r="M341" s="48"/>
      <c r="N341" s="48">
        <v>500</v>
      </c>
      <c r="O341" s="48"/>
      <c r="P341" s="48"/>
      <c r="Q341" s="49">
        <v>500</v>
      </c>
      <c r="R341" s="50">
        <v>500</v>
      </c>
    </row>
    <row r="342" spans="1:19" ht="18" customHeight="1" x14ac:dyDescent="0.25">
      <c r="A342" s="46" t="s">
        <v>82</v>
      </c>
      <c r="B342" s="47"/>
      <c r="C342" s="19"/>
      <c r="D342" s="19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9"/>
      <c r="R342" s="50"/>
    </row>
    <row r="343" spans="1:19" ht="18" customHeight="1" x14ac:dyDescent="0.25">
      <c r="A343" s="46" t="s">
        <v>83</v>
      </c>
      <c r="B343" s="47"/>
      <c r="C343" s="19"/>
      <c r="D343" s="19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9"/>
      <c r="R343" s="50"/>
    </row>
    <row r="344" spans="1:19" ht="18" customHeight="1" x14ac:dyDescent="0.25">
      <c r="A344" s="46" t="s">
        <v>84</v>
      </c>
      <c r="B344" s="47"/>
      <c r="C344" s="19"/>
      <c r="D344" s="19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9"/>
      <c r="R344" s="50"/>
    </row>
    <row r="345" spans="1:19" ht="18" customHeight="1" x14ac:dyDescent="0.25">
      <c r="A345" s="46" t="s">
        <v>85</v>
      </c>
      <c r="B345" s="47"/>
      <c r="C345" s="19"/>
      <c r="D345" s="19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9"/>
      <c r="R345" s="50"/>
    </row>
    <row r="346" spans="1:19" ht="18" customHeight="1" x14ac:dyDescent="0.25">
      <c r="A346" s="46" t="s">
        <v>86</v>
      </c>
      <c r="B346" s="47"/>
      <c r="C346" s="19"/>
      <c r="D346" s="19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9"/>
      <c r="R346" s="50"/>
    </row>
    <row r="347" spans="1:19" s="31" customFormat="1" ht="18" customHeight="1" x14ac:dyDescent="0.25">
      <c r="A347" s="46" t="s">
        <v>87</v>
      </c>
      <c r="B347" s="47"/>
      <c r="C347" s="19">
        <v>1</v>
      </c>
      <c r="D347" s="19"/>
      <c r="E347" s="48">
        <v>1</v>
      </c>
      <c r="F347" s="48">
        <v>1</v>
      </c>
      <c r="G347" s="48">
        <v>1</v>
      </c>
      <c r="H347" s="48"/>
      <c r="I347" s="48">
        <v>1</v>
      </c>
      <c r="J347" s="48"/>
      <c r="K347" s="48"/>
      <c r="L347" s="48"/>
      <c r="M347" s="48"/>
      <c r="N347" s="48">
        <v>1000</v>
      </c>
      <c r="O347" s="48"/>
      <c r="P347" s="48"/>
      <c r="Q347" s="49">
        <v>1000</v>
      </c>
      <c r="R347" s="50"/>
    </row>
    <row r="348" spans="1:19" s="31" customFormat="1" ht="18" customHeight="1" x14ac:dyDescent="0.25">
      <c r="A348" s="46" t="s">
        <v>88</v>
      </c>
      <c r="B348" s="47"/>
      <c r="C348" s="19"/>
      <c r="D348" s="19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9"/>
      <c r="R348" s="50"/>
    </row>
    <row r="349" spans="1:19" s="31" customFormat="1" ht="18" customHeight="1" x14ac:dyDescent="0.25">
      <c r="A349" s="46" t="s">
        <v>89</v>
      </c>
      <c r="B349" s="47"/>
      <c r="C349" s="19"/>
      <c r="D349" s="19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9"/>
      <c r="R349" s="50"/>
    </row>
    <row r="350" spans="1:19" s="31" customFormat="1" ht="18" customHeight="1" x14ac:dyDescent="0.3">
      <c r="A350" s="46" t="s">
        <v>90</v>
      </c>
      <c r="B350" s="47"/>
      <c r="C350" s="19"/>
      <c r="D350" s="19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9"/>
      <c r="R350" s="50"/>
      <c r="S350" s="57"/>
    </row>
    <row r="351" spans="1:19" s="31" customFormat="1" ht="18" customHeight="1" x14ac:dyDescent="0.25">
      <c r="A351" s="46" t="s">
        <v>91</v>
      </c>
      <c r="B351" s="47"/>
      <c r="C351" s="19"/>
      <c r="D351" s="19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9"/>
      <c r="R351" s="50"/>
    </row>
    <row r="352" spans="1:19" s="31" customFormat="1" ht="18" customHeight="1" x14ac:dyDescent="0.25">
      <c r="A352" s="46" t="s">
        <v>92</v>
      </c>
      <c r="B352" s="47"/>
      <c r="C352" s="19">
        <v>1</v>
      </c>
      <c r="D352" s="19"/>
      <c r="E352" s="48">
        <v>1</v>
      </c>
      <c r="F352" s="48">
        <v>1</v>
      </c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9"/>
      <c r="R352" s="50"/>
    </row>
    <row r="353" spans="1:18" s="31" customFormat="1" ht="18" customHeight="1" x14ac:dyDescent="0.25">
      <c r="A353" s="46" t="s">
        <v>93</v>
      </c>
      <c r="B353" s="47"/>
      <c r="C353" s="19">
        <v>1</v>
      </c>
      <c r="D353" s="19"/>
      <c r="E353" s="48">
        <v>1</v>
      </c>
      <c r="F353" s="48">
        <v>1</v>
      </c>
      <c r="G353" s="48">
        <v>1</v>
      </c>
      <c r="H353" s="48"/>
      <c r="I353" s="48">
        <v>1</v>
      </c>
      <c r="J353" s="48"/>
      <c r="K353" s="48"/>
      <c r="L353" s="48"/>
      <c r="M353" s="48"/>
      <c r="N353" s="48">
        <v>1000</v>
      </c>
      <c r="O353" s="48">
        <v>1000</v>
      </c>
      <c r="P353" s="48">
        <v>1000</v>
      </c>
      <c r="Q353" s="49"/>
      <c r="R353" s="50"/>
    </row>
    <row r="354" spans="1:18" s="31" customFormat="1" ht="18" customHeight="1" x14ac:dyDescent="0.25">
      <c r="A354" s="46" t="s">
        <v>94</v>
      </c>
      <c r="B354" s="47"/>
      <c r="C354" s="19"/>
      <c r="D354" s="19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9"/>
      <c r="R354" s="50"/>
    </row>
    <row r="355" spans="1:18" s="31" customFormat="1" ht="18" customHeight="1" x14ac:dyDescent="0.25">
      <c r="A355" s="46" t="s">
        <v>95</v>
      </c>
      <c r="B355" s="47"/>
      <c r="C355" s="19"/>
      <c r="D355" s="19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9"/>
      <c r="R355" s="50"/>
    </row>
    <row r="356" spans="1:18" s="31" customFormat="1" ht="18" customHeight="1" x14ac:dyDescent="0.25">
      <c r="A356" s="46" t="s">
        <v>96</v>
      </c>
      <c r="B356" s="47"/>
      <c r="C356" s="19"/>
      <c r="D356" s="19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9"/>
      <c r="R356" s="50"/>
    </row>
    <row r="357" spans="1:18" s="31" customFormat="1" ht="18" customHeight="1" x14ac:dyDescent="0.25">
      <c r="A357" s="46" t="s">
        <v>97</v>
      </c>
      <c r="B357" s="47"/>
      <c r="C357" s="19">
        <v>58</v>
      </c>
      <c r="D357" s="19"/>
      <c r="E357" s="48">
        <v>58</v>
      </c>
      <c r="F357" s="48">
        <v>58</v>
      </c>
      <c r="G357" s="48">
        <v>51</v>
      </c>
      <c r="H357" s="48"/>
      <c r="I357" s="48">
        <v>41</v>
      </c>
      <c r="J357" s="48">
        <v>1</v>
      </c>
      <c r="K357" s="48">
        <v>8</v>
      </c>
      <c r="L357" s="48">
        <v>1</v>
      </c>
      <c r="M357" s="48"/>
      <c r="N357" s="48">
        <v>124000</v>
      </c>
      <c r="O357" s="48">
        <v>45000</v>
      </c>
      <c r="P357" s="48">
        <v>24000</v>
      </c>
      <c r="Q357" s="48">
        <v>79000</v>
      </c>
      <c r="R357" s="48">
        <v>67000</v>
      </c>
    </row>
    <row r="358" spans="1:18" s="31" customFormat="1" ht="18" customHeight="1" x14ac:dyDescent="0.25">
      <c r="A358" s="46" t="s">
        <v>98</v>
      </c>
      <c r="B358" s="47"/>
      <c r="C358" s="19"/>
      <c r="D358" s="19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51"/>
    </row>
    <row r="359" spans="1:18" s="31" customFormat="1" ht="18" customHeight="1" x14ac:dyDescent="0.25">
      <c r="A359" s="46" t="s">
        <v>99</v>
      </c>
      <c r="B359" s="47"/>
      <c r="C359" s="19"/>
      <c r="D359" s="19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9"/>
      <c r="R359" s="50"/>
    </row>
    <row r="360" spans="1:18" s="31" customFormat="1" ht="18" customHeight="1" x14ac:dyDescent="0.25">
      <c r="A360" s="46" t="s">
        <v>100</v>
      </c>
      <c r="B360" s="47"/>
      <c r="C360" s="19"/>
      <c r="D360" s="19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9"/>
      <c r="R360" s="50"/>
    </row>
    <row r="361" spans="1:18" s="31" customFormat="1" ht="18" customHeight="1" x14ac:dyDescent="0.25">
      <c r="A361" s="46" t="s">
        <v>101</v>
      </c>
      <c r="B361" s="47"/>
      <c r="C361" s="19">
        <v>4</v>
      </c>
      <c r="D361" s="19"/>
      <c r="E361" s="48">
        <v>4</v>
      </c>
      <c r="F361" s="48">
        <v>4</v>
      </c>
      <c r="G361" s="48">
        <v>1</v>
      </c>
      <c r="H361" s="48"/>
      <c r="I361" s="48">
        <v>1</v>
      </c>
      <c r="J361" s="48"/>
      <c r="K361" s="48"/>
      <c r="L361" s="48"/>
      <c r="M361" s="48"/>
      <c r="N361" s="48">
        <v>1000</v>
      </c>
      <c r="O361" s="48"/>
      <c r="P361" s="48"/>
      <c r="Q361" s="49">
        <v>1000</v>
      </c>
      <c r="R361" s="50">
        <v>1000</v>
      </c>
    </row>
    <row r="362" spans="1:18" s="31" customFormat="1" ht="18" customHeight="1" x14ac:dyDescent="0.25">
      <c r="A362" s="46" t="s">
        <v>102</v>
      </c>
      <c r="B362" s="47"/>
      <c r="C362" s="19"/>
      <c r="D362" s="19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9"/>
      <c r="R362" s="50"/>
    </row>
    <row r="363" spans="1:18" s="31" customFormat="1" ht="18" customHeight="1" x14ac:dyDescent="0.25">
      <c r="A363" s="46" t="s">
        <v>103</v>
      </c>
      <c r="B363" s="47"/>
      <c r="C363" s="19">
        <v>2</v>
      </c>
      <c r="D363" s="19"/>
      <c r="E363" s="48">
        <v>2</v>
      </c>
      <c r="F363" s="48">
        <v>2</v>
      </c>
      <c r="G363" s="48">
        <v>2</v>
      </c>
      <c r="H363" s="48">
        <v>2</v>
      </c>
      <c r="I363" s="48"/>
      <c r="J363" s="48"/>
      <c r="K363" s="48"/>
      <c r="L363" s="48"/>
      <c r="M363" s="48"/>
      <c r="N363" s="48"/>
      <c r="O363" s="48"/>
      <c r="P363" s="48"/>
      <c r="Q363" s="49"/>
      <c r="R363" s="50"/>
    </row>
    <row r="364" spans="1:18" ht="18" customHeight="1" x14ac:dyDescent="0.25">
      <c r="A364" s="46" t="s">
        <v>104</v>
      </c>
      <c r="B364" s="47"/>
      <c r="C364" s="19"/>
      <c r="D364" s="19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9"/>
      <c r="R364" s="50"/>
    </row>
    <row r="365" spans="1:18" ht="18" customHeight="1" x14ac:dyDescent="0.25">
      <c r="A365" s="46" t="s">
        <v>105</v>
      </c>
      <c r="B365" s="47"/>
      <c r="C365" s="19"/>
      <c r="D365" s="19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9"/>
      <c r="R365" s="50"/>
    </row>
    <row r="366" spans="1:18" ht="18" customHeight="1" x14ac:dyDescent="0.25">
      <c r="A366" s="46" t="s">
        <v>106</v>
      </c>
      <c r="B366" s="47"/>
      <c r="C366" s="19"/>
      <c r="D366" s="19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9"/>
      <c r="R366" s="50"/>
    </row>
    <row r="367" spans="1:18" ht="18" customHeight="1" x14ac:dyDescent="0.25">
      <c r="A367" s="46" t="s">
        <v>107</v>
      </c>
      <c r="B367" s="47"/>
      <c r="C367" s="19"/>
      <c r="D367" s="19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9"/>
      <c r="R367" s="50"/>
    </row>
    <row r="368" spans="1:18" ht="18" customHeight="1" x14ac:dyDescent="0.25">
      <c r="A368" s="46" t="s">
        <v>108</v>
      </c>
      <c r="B368" s="47"/>
      <c r="C368" s="19"/>
      <c r="D368" s="19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9"/>
      <c r="R368" s="50"/>
    </row>
    <row r="369" spans="1:18" ht="18" customHeight="1" x14ac:dyDescent="0.25">
      <c r="A369" s="46" t="s">
        <v>109</v>
      </c>
      <c r="B369" s="47"/>
      <c r="C369" s="19"/>
      <c r="D369" s="19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9"/>
      <c r="R369" s="50"/>
    </row>
    <row r="370" spans="1:18" ht="18" customHeight="1" x14ac:dyDescent="0.25">
      <c r="A370" s="52" t="s">
        <v>11</v>
      </c>
      <c r="B370" s="53">
        <v>24</v>
      </c>
      <c r="C370" s="54">
        <f>SUM(C337:C369)</f>
        <v>188</v>
      </c>
      <c r="D370" s="54">
        <f>SUM(D337:D369)</f>
        <v>0</v>
      </c>
      <c r="E370" s="54">
        <f t="shared" ref="E370:R370" si="21">SUM(E337:E369)</f>
        <v>188</v>
      </c>
      <c r="F370" s="54">
        <f t="shared" si="21"/>
        <v>188</v>
      </c>
      <c r="G370" s="54">
        <f t="shared" si="21"/>
        <v>147</v>
      </c>
      <c r="H370" s="54">
        <f t="shared" si="21"/>
        <v>2</v>
      </c>
      <c r="I370" s="54">
        <f t="shared" si="21"/>
        <v>130</v>
      </c>
      <c r="J370" s="54">
        <f t="shared" si="21"/>
        <v>1</v>
      </c>
      <c r="K370" s="54">
        <f t="shared" si="21"/>
        <v>13</v>
      </c>
      <c r="L370" s="54">
        <f t="shared" si="21"/>
        <v>1</v>
      </c>
      <c r="M370" s="54">
        <f t="shared" si="21"/>
        <v>0</v>
      </c>
      <c r="N370" s="54">
        <f t="shared" si="21"/>
        <v>214500</v>
      </c>
      <c r="O370" s="54">
        <f t="shared" si="21"/>
        <v>106000</v>
      </c>
      <c r="P370" s="54">
        <f t="shared" si="21"/>
        <v>36500</v>
      </c>
      <c r="Q370" s="54">
        <f t="shared" si="21"/>
        <v>108500</v>
      </c>
      <c r="R370" s="54">
        <f t="shared" si="21"/>
        <v>85000</v>
      </c>
    </row>
    <row r="371" spans="1:18" ht="18" customHeight="1" x14ac:dyDescent="0.25">
      <c r="A371" s="64"/>
      <c r="B371" s="65"/>
      <c r="C371" s="65"/>
      <c r="D371" s="65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7"/>
      <c r="R371" s="67"/>
    </row>
    <row r="372" spans="1:18" ht="18" customHeight="1" x14ac:dyDescent="0.3">
      <c r="A372" s="41" t="s">
        <v>32</v>
      </c>
      <c r="B372" s="56"/>
      <c r="C372" s="56"/>
      <c r="D372" s="56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4"/>
      <c r="R372" s="4"/>
    </row>
    <row r="373" spans="1:18" ht="18" customHeight="1" x14ac:dyDescent="0.3">
      <c r="A373" s="58"/>
      <c r="B373" s="56"/>
      <c r="C373" s="56"/>
      <c r="D373" s="56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4"/>
      <c r="R373" s="4"/>
    </row>
    <row r="374" spans="1:18" ht="18" customHeight="1" x14ac:dyDescent="0.25">
      <c r="A374" s="42" t="s">
        <v>77</v>
      </c>
      <c r="B374" s="43"/>
      <c r="C374" s="44">
        <v>15</v>
      </c>
      <c r="D374" s="44">
        <v>8</v>
      </c>
      <c r="E374" s="45">
        <v>7</v>
      </c>
      <c r="F374" s="45">
        <v>15</v>
      </c>
      <c r="G374" s="45">
        <v>15</v>
      </c>
      <c r="H374" s="45"/>
      <c r="I374" s="45">
        <v>14</v>
      </c>
      <c r="J374" s="45">
        <v>1</v>
      </c>
      <c r="K374" s="45"/>
      <c r="L374" s="45"/>
      <c r="M374" s="45"/>
      <c r="N374" s="45">
        <v>42000</v>
      </c>
      <c r="O374" s="45">
        <v>38000</v>
      </c>
      <c r="P374" s="45">
        <v>32000</v>
      </c>
      <c r="Q374" s="69">
        <v>4000</v>
      </c>
      <c r="R374" s="70">
        <v>4000</v>
      </c>
    </row>
    <row r="375" spans="1:18" ht="18" customHeight="1" x14ac:dyDescent="0.25">
      <c r="A375" s="46" t="s">
        <v>78</v>
      </c>
      <c r="B375" s="47"/>
      <c r="C375" s="19">
        <v>19</v>
      </c>
      <c r="D375" s="19">
        <v>19</v>
      </c>
      <c r="E375" s="48"/>
      <c r="F375" s="48">
        <v>19</v>
      </c>
      <c r="G375" s="48">
        <v>19</v>
      </c>
      <c r="H375" s="48"/>
      <c r="I375" s="48">
        <v>19</v>
      </c>
      <c r="J375" s="48"/>
      <c r="K375" s="48"/>
      <c r="L375" s="48"/>
      <c r="M375" s="48"/>
      <c r="N375" s="48">
        <v>17500</v>
      </c>
      <c r="O375" s="48">
        <v>14000</v>
      </c>
      <c r="P375" s="48">
        <v>9500</v>
      </c>
      <c r="Q375" s="59">
        <v>3500</v>
      </c>
      <c r="R375" s="60">
        <v>1500</v>
      </c>
    </row>
    <row r="376" spans="1:18" ht="18" customHeight="1" x14ac:dyDescent="0.25">
      <c r="A376" s="46" t="s">
        <v>79</v>
      </c>
      <c r="B376" s="47"/>
      <c r="C376" s="19"/>
      <c r="D376" s="19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9"/>
      <c r="P376" s="49"/>
      <c r="Q376" s="59"/>
      <c r="R376" s="60"/>
    </row>
    <row r="377" spans="1:18" ht="18" customHeight="1" x14ac:dyDescent="0.25">
      <c r="A377" s="46" t="s">
        <v>80</v>
      </c>
      <c r="B377" s="47"/>
      <c r="C377" s="19">
        <v>1</v>
      </c>
      <c r="D377" s="19">
        <v>1</v>
      </c>
      <c r="E377" s="48"/>
      <c r="F377" s="51">
        <v>1</v>
      </c>
      <c r="G377" s="71">
        <v>1</v>
      </c>
      <c r="H377" s="48">
        <v>1</v>
      </c>
      <c r="I377" s="48"/>
      <c r="J377" s="48"/>
      <c r="K377" s="48"/>
      <c r="L377" s="48"/>
      <c r="M377" s="48"/>
      <c r="N377" s="48"/>
      <c r="O377" s="49"/>
      <c r="P377" s="49"/>
      <c r="Q377" s="59"/>
      <c r="R377" s="60"/>
    </row>
    <row r="378" spans="1:18" ht="18" customHeight="1" x14ac:dyDescent="0.25">
      <c r="A378" s="46" t="s">
        <v>81</v>
      </c>
      <c r="B378" s="47"/>
      <c r="C378" s="19">
        <v>1</v>
      </c>
      <c r="D378" s="19">
        <v>1</v>
      </c>
      <c r="E378" s="48"/>
      <c r="F378" s="48">
        <v>1</v>
      </c>
      <c r="G378" s="48">
        <v>1</v>
      </c>
      <c r="H378" s="48"/>
      <c r="I378" s="48">
        <v>1</v>
      </c>
      <c r="J378" s="48"/>
      <c r="K378" s="48"/>
      <c r="L378" s="48"/>
      <c r="M378" s="48"/>
      <c r="N378" s="48">
        <v>500</v>
      </c>
      <c r="O378" s="49"/>
      <c r="P378" s="49"/>
      <c r="Q378" s="59">
        <v>500</v>
      </c>
      <c r="R378" s="60">
        <v>500</v>
      </c>
    </row>
    <row r="379" spans="1:18" ht="18" customHeight="1" x14ac:dyDescent="0.25">
      <c r="A379" s="46" t="s">
        <v>82</v>
      </c>
      <c r="B379" s="47"/>
      <c r="C379" s="19"/>
      <c r="D379" s="19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9"/>
      <c r="P379" s="49"/>
      <c r="Q379" s="59"/>
      <c r="R379" s="60"/>
    </row>
    <row r="380" spans="1:18" ht="18" customHeight="1" x14ac:dyDescent="0.25">
      <c r="A380" s="46" t="s">
        <v>83</v>
      </c>
      <c r="B380" s="47"/>
      <c r="C380" s="19"/>
      <c r="D380" s="19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9"/>
      <c r="P380" s="49"/>
      <c r="Q380" s="59"/>
      <c r="R380" s="60"/>
    </row>
    <row r="381" spans="1:18" s="31" customFormat="1" ht="18" customHeight="1" x14ac:dyDescent="0.25">
      <c r="A381" s="46" t="s">
        <v>84</v>
      </c>
      <c r="B381" s="47"/>
      <c r="C381" s="19"/>
      <c r="D381" s="19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9"/>
      <c r="P381" s="49"/>
      <c r="Q381" s="59"/>
      <c r="R381" s="60"/>
    </row>
    <row r="382" spans="1:18" s="31" customFormat="1" ht="18" customHeight="1" x14ac:dyDescent="0.25">
      <c r="A382" s="46" t="s">
        <v>85</v>
      </c>
      <c r="B382" s="47"/>
      <c r="C382" s="19"/>
      <c r="D382" s="19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9"/>
      <c r="P382" s="49"/>
      <c r="Q382" s="59"/>
      <c r="R382" s="60"/>
    </row>
    <row r="383" spans="1:18" s="31" customFormat="1" ht="18" customHeight="1" x14ac:dyDescent="0.25">
      <c r="A383" s="46" t="s">
        <v>86</v>
      </c>
      <c r="B383" s="47"/>
      <c r="C383" s="19"/>
      <c r="D383" s="19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9"/>
      <c r="P383" s="49"/>
      <c r="Q383" s="59"/>
      <c r="R383" s="60"/>
    </row>
    <row r="384" spans="1:18" s="31" customFormat="1" ht="18" customHeight="1" x14ac:dyDescent="0.25">
      <c r="A384" s="46" t="s">
        <v>87</v>
      </c>
      <c r="B384" s="47"/>
      <c r="C384" s="19"/>
      <c r="D384" s="19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9"/>
      <c r="P384" s="49"/>
      <c r="Q384" s="59"/>
      <c r="R384" s="60"/>
    </row>
    <row r="385" spans="1:18" s="31" customFormat="1" ht="18" customHeight="1" x14ac:dyDescent="0.25">
      <c r="A385" s="46" t="s">
        <v>88</v>
      </c>
      <c r="B385" s="47"/>
      <c r="C385" s="19"/>
      <c r="D385" s="19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9"/>
      <c r="P385" s="49"/>
      <c r="Q385" s="59"/>
      <c r="R385" s="60"/>
    </row>
    <row r="386" spans="1:18" s="31" customFormat="1" ht="18" customHeight="1" x14ac:dyDescent="0.25">
      <c r="A386" s="46" t="s">
        <v>89</v>
      </c>
      <c r="B386" s="47"/>
      <c r="C386" s="19"/>
      <c r="D386" s="19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9"/>
      <c r="P386" s="49"/>
      <c r="Q386" s="59"/>
      <c r="R386" s="60"/>
    </row>
    <row r="387" spans="1:18" s="31" customFormat="1" ht="18" customHeight="1" x14ac:dyDescent="0.25">
      <c r="A387" s="46" t="s">
        <v>90</v>
      </c>
      <c r="B387" s="47"/>
      <c r="C387" s="19"/>
      <c r="D387" s="19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9"/>
      <c r="P387" s="49"/>
      <c r="Q387" s="59"/>
      <c r="R387" s="60"/>
    </row>
    <row r="388" spans="1:18" s="31" customFormat="1" ht="18" customHeight="1" x14ac:dyDescent="0.25">
      <c r="A388" s="46" t="s">
        <v>91</v>
      </c>
      <c r="B388" s="47"/>
      <c r="C388" s="19">
        <v>2</v>
      </c>
      <c r="D388" s="19">
        <v>2</v>
      </c>
      <c r="E388" s="48"/>
      <c r="F388" s="48">
        <v>2</v>
      </c>
      <c r="G388" s="48">
        <v>2</v>
      </c>
      <c r="H388" s="48"/>
      <c r="I388" s="48">
        <v>2</v>
      </c>
      <c r="J388" s="48"/>
      <c r="K388" s="48"/>
      <c r="L388" s="48"/>
      <c r="M388" s="48"/>
      <c r="N388" s="48">
        <v>2500</v>
      </c>
      <c r="O388" s="49">
        <v>2000</v>
      </c>
      <c r="P388" s="49"/>
      <c r="Q388" s="59">
        <v>500</v>
      </c>
      <c r="R388" s="60">
        <v>500</v>
      </c>
    </row>
    <row r="389" spans="1:18" s="31" customFormat="1" ht="18" customHeight="1" x14ac:dyDescent="0.25">
      <c r="A389" s="46" t="s">
        <v>92</v>
      </c>
      <c r="B389" s="47"/>
      <c r="C389" s="19">
        <v>97</v>
      </c>
      <c r="D389" s="19">
        <v>97</v>
      </c>
      <c r="E389" s="48"/>
      <c r="F389" s="48">
        <v>97</v>
      </c>
      <c r="G389" s="48">
        <v>97</v>
      </c>
      <c r="H389" s="48">
        <v>45</v>
      </c>
      <c r="I389" s="48">
        <v>52</v>
      </c>
      <c r="J389" s="48"/>
      <c r="K389" s="48"/>
      <c r="L389" s="48"/>
      <c r="M389" s="48"/>
      <c r="N389" s="48">
        <v>26500</v>
      </c>
      <c r="O389" s="49">
        <v>20500</v>
      </c>
      <c r="P389" s="49">
        <v>9000</v>
      </c>
      <c r="Q389" s="59">
        <v>6000</v>
      </c>
      <c r="R389" s="60">
        <v>5000</v>
      </c>
    </row>
    <row r="390" spans="1:18" s="31" customFormat="1" ht="18" customHeight="1" x14ac:dyDescent="0.25">
      <c r="A390" s="46" t="s">
        <v>93</v>
      </c>
      <c r="B390" s="47"/>
      <c r="C390" s="19">
        <v>50</v>
      </c>
      <c r="D390" s="19">
        <v>50</v>
      </c>
      <c r="E390" s="48"/>
      <c r="F390" s="48">
        <v>50</v>
      </c>
      <c r="G390" s="48">
        <v>50</v>
      </c>
      <c r="H390" s="48"/>
      <c r="I390" s="48">
        <v>50</v>
      </c>
      <c r="J390" s="48"/>
      <c r="K390" s="48"/>
      <c r="L390" s="48"/>
      <c r="M390" s="48"/>
      <c r="N390" s="48">
        <v>374000</v>
      </c>
      <c r="O390" s="49">
        <v>365000</v>
      </c>
      <c r="P390" s="49">
        <v>5000</v>
      </c>
      <c r="Q390" s="59">
        <v>9000</v>
      </c>
      <c r="R390" s="60">
        <v>9000</v>
      </c>
    </row>
    <row r="391" spans="1:18" s="31" customFormat="1" ht="18" customHeight="1" x14ac:dyDescent="0.25">
      <c r="A391" s="46" t="s">
        <v>94</v>
      </c>
      <c r="B391" s="47"/>
      <c r="C391" s="19"/>
      <c r="D391" s="19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9"/>
      <c r="P391" s="49"/>
      <c r="Q391" s="59"/>
      <c r="R391" s="60"/>
    </row>
    <row r="392" spans="1:18" s="31" customFormat="1" ht="18" customHeight="1" x14ac:dyDescent="0.25">
      <c r="A392" s="46" t="s">
        <v>95</v>
      </c>
      <c r="B392" s="47"/>
      <c r="C392" s="19"/>
      <c r="D392" s="19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9"/>
      <c r="P392" s="49"/>
      <c r="Q392" s="59"/>
      <c r="R392" s="60"/>
    </row>
    <row r="393" spans="1:18" s="31" customFormat="1" ht="18" customHeight="1" x14ac:dyDescent="0.25">
      <c r="A393" s="46" t="s">
        <v>96</v>
      </c>
      <c r="B393" s="47"/>
      <c r="C393" s="19"/>
      <c r="D393" s="19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9"/>
      <c r="P393" s="49"/>
      <c r="Q393" s="59"/>
      <c r="R393" s="60"/>
    </row>
    <row r="394" spans="1:18" s="31" customFormat="1" ht="18" customHeight="1" x14ac:dyDescent="0.25">
      <c r="A394" s="46" t="s">
        <v>97</v>
      </c>
      <c r="B394" s="47"/>
      <c r="C394" s="19">
        <v>11</v>
      </c>
      <c r="D394" s="19">
        <v>11</v>
      </c>
      <c r="E394" s="48"/>
      <c r="F394" s="48">
        <v>11</v>
      </c>
      <c r="G394" s="48">
        <v>11</v>
      </c>
      <c r="H394" s="48"/>
      <c r="I394" s="48">
        <v>11</v>
      </c>
      <c r="J394" s="48"/>
      <c r="K394" s="48"/>
      <c r="L394" s="48"/>
      <c r="M394" s="48"/>
      <c r="N394" s="48">
        <v>33500</v>
      </c>
      <c r="O394" s="48">
        <v>21500</v>
      </c>
      <c r="P394" s="48">
        <v>6000</v>
      </c>
      <c r="Q394" s="59">
        <v>12000</v>
      </c>
      <c r="R394" s="60">
        <v>90000</v>
      </c>
    </row>
    <row r="395" spans="1:18" s="31" customFormat="1" ht="18" customHeight="1" x14ac:dyDescent="0.25">
      <c r="A395" s="46" t="s">
        <v>98</v>
      </c>
      <c r="B395" s="47"/>
      <c r="C395" s="19"/>
      <c r="D395" s="19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59"/>
      <c r="R395" s="60"/>
    </row>
    <row r="396" spans="1:18" s="31" customFormat="1" ht="18" customHeight="1" x14ac:dyDescent="0.25">
      <c r="A396" s="46" t="s">
        <v>99</v>
      </c>
      <c r="B396" s="47"/>
      <c r="C396" s="19">
        <v>3</v>
      </c>
      <c r="D396" s="19">
        <v>2</v>
      </c>
      <c r="E396" s="48">
        <v>1</v>
      </c>
      <c r="F396" s="48">
        <v>3</v>
      </c>
      <c r="G396" s="48">
        <v>3</v>
      </c>
      <c r="H396" s="48"/>
      <c r="I396" s="48">
        <v>3</v>
      </c>
      <c r="J396" s="48"/>
      <c r="K396" s="48"/>
      <c r="L396" s="48"/>
      <c r="M396" s="48"/>
      <c r="N396" s="48">
        <v>2500</v>
      </c>
      <c r="O396" s="49">
        <v>2500</v>
      </c>
      <c r="P396" s="49">
        <v>2500</v>
      </c>
      <c r="Q396" s="59"/>
      <c r="R396" s="60"/>
    </row>
    <row r="397" spans="1:18" s="31" customFormat="1" ht="18" customHeight="1" x14ac:dyDescent="0.25">
      <c r="A397" s="46" t="s">
        <v>100</v>
      </c>
      <c r="B397" s="47"/>
      <c r="C397" s="19"/>
      <c r="D397" s="19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9"/>
      <c r="P397" s="49"/>
      <c r="Q397" s="59"/>
      <c r="R397" s="60"/>
    </row>
    <row r="398" spans="1:18" ht="18" customHeight="1" x14ac:dyDescent="0.25">
      <c r="A398" s="46" t="s">
        <v>101</v>
      </c>
      <c r="B398" s="47"/>
      <c r="C398" s="19"/>
      <c r="D398" s="19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9"/>
      <c r="P398" s="49"/>
      <c r="Q398" s="59"/>
      <c r="R398" s="60"/>
    </row>
    <row r="399" spans="1:18" ht="18" customHeight="1" x14ac:dyDescent="0.25">
      <c r="A399" s="46" t="s">
        <v>102</v>
      </c>
      <c r="B399" s="47"/>
      <c r="C399" s="19"/>
      <c r="D399" s="19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9"/>
      <c r="P399" s="49"/>
      <c r="Q399" s="59"/>
      <c r="R399" s="60"/>
    </row>
    <row r="400" spans="1:18" ht="18" customHeight="1" x14ac:dyDescent="0.25">
      <c r="A400" s="46" t="s">
        <v>103</v>
      </c>
      <c r="B400" s="47"/>
      <c r="C400" s="19"/>
      <c r="D400" s="19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9"/>
      <c r="P400" s="49"/>
      <c r="Q400" s="59"/>
      <c r="R400" s="60"/>
    </row>
    <row r="401" spans="1:18" ht="18" customHeight="1" x14ac:dyDescent="0.25">
      <c r="A401" s="46" t="s">
        <v>104</v>
      </c>
      <c r="B401" s="47"/>
      <c r="C401" s="19">
        <v>1</v>
      </c>
      <c r="D401" s="19">
        <v>1</v>
      </c>
      <c r="E401" s="48"/>
      <c r="F401" s="48">
        <v>1</v>
      </c>
      <c r="G401" s="48">
        <v>1</v>
      </c>
      <c r="H401" s="48"/>
      <c r="I401" s="48">
        <v>1</v>
      </c>
      <c r="J401" s="48"/>
      <c r="K401" s="48"/>
      <c r="L401" s="48"/>
      <c r="M401" s="48"/>
      <c r="N401" s="48">
        <v>1000</v>
      </c>
      <c r="O401" s="49">
        <v>1000</v>
      </c>
      <c r="P401" s="49"/>
      <c r="Q401" s="59"/>
      <c r="R401" s="60"/>
    </row>
    <row r="402" spans="1:18" ht="18" customHeight="1" x14ac:dyDescent="0.25">
      <c r="A402" s="46" t="s">
        <v>105</v>
      </c>
      <c r="B402" s="47"/>
      <c r="C402" s="19"/>
      <c r="D402" s="19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9"/>
      <c r="P402" s="49"/>
      <c r="Q402" s="59"/>
      <c r="R402" s="60"/>
    </row>
    <row r="403" spans="1:18" ht="18" customHeight="1" x14ac:dyDescent="0.25">
      <c r="A403" s="46" t="s">
        <v>106</v>
      </c>
      <c r="B403" s="47"/>
      <c r="C403" s="19"/>
      <c r="D403" s="19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9"/>
      <c r="P403" s="49"/>
      <c r="Q403" s="59"/>
      <c r="R403" s="60"/>
    </row>
    <row r="404" spans="1:18" ht="18" customHeight="1" x14ac:dyDescent="0.25">
      <c r="A404" s="46" t="s">
        <v>107</v>
      </c>
      <c r="B404" s="47"/>
      <c r="C404" s="19"/>
      <c r="D404" s="19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9"/>
      <c r="P404" s="49"/>
      <c r="Q404" s="59"/>
      <c r="R404" s="60"/>
    </row>
    <row r="405" spans="1:18" ht="18" customHeight="1" x14ac:dyDescent="0.25">
      <c r="A405" s="46" t="s">
        <v>108</v>
      </c>
      <c r="B405" s="47"/>
      <c r="C405" s="19"/>
      <c r="D405" s="19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9"/>
      <c r="P405" s="49"/>
      <c r="Q405" s="59"/>
      <c r="R405" s="60"/>
    </row>
    <row r="406" spans="1:18" ht="18" customHeight="1" x14ac:dyDescent="0.25">
      <c r="A406" s="46" t="s">
        <v>109</v>
      </c>
      <c r="B406" s="47"/>
      <c r="C406" s="19"/>
      <c r="D406" s="19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9"/>
      <c r="R406" s="50"/>
    </row>
    <row r="407" spans="1:18" ht="18" customHeight="1" x14ac:dyDescent="0.25">
      <c r="A407" s="52" t="s">
        <v>11</v>
      </c>
      <c r="B407" s="53">
        <v>18</v>
      </c>
      <c r="C407" s="54">
        <f>SUM(C374:C406)</f>
        <v>200</v>
      </c>
      <c r="D407" s="54">
        <f>SUM(D374:D406)</f>
        <v>192</v>
      </c>
      <c r="E407" s="54">
        <f t="shared" ref="E407:R444" si="22">SUM(E374:E406)</f>
        <v>8</v>
      </c>
      <c r="F407" s="54">
        <f t="shared" si="22"/>
        <v>200</v>
      </c>
      <c r="G407" s="54">
        <f t="shared" si="22"/>
        <v>200</v>
      </c>
      <c r="H407" s="54">
        <f t="shared" si="22"/>
        <v>46</v>
      </c>
      <c r="I407" s="54">
        <f t="shared" si="22"/>
        <v>153</v>
      </c>
      <c r="J407" s="54">
        <f t="shared" si="22"/>
        <v>1</v>
      </c>
      <c r="K407" s="54">
        <f t="shared" si="22"/>
        <v>0</v>
      </c>
      <c r="L407" s="54">
        <f t="shared" si="22"/>
        <v>0</v>
      </c>
      <c r="M407" s="54">
        <f t="shared" si="22"/>
        <v>0</v>
      </c>
      <c r="N407" s="54">
        <f>SUM(N374:N406)</f>
        <v>500000</v>
      </c>
      <c r="O407" s="54">
        <f>SUM(O374:O406)</f>
        <v>464500</v>
      </c>
      <c r="P407" s="54">
        <f t="shared" si="22"/>
        <v>64000</v>
      </c>
      <c r="Q407" s="54">
        <f t="shared" si="22"/>
        <v>35500</v>
      </c>
      <c r="R407" s="54">
        <f t="shared" si="22"/>
        <v>110500</v>
      </c>
    </row>
    <row r="408" spans="1:18" ht="18" customHeight="1" x14ac:dyDescent="0.25">
      <c r="A408" s="64"/>
      <c r="B408" s="65"/>
      <c r="C408" s="65"/>
      <c r="D408" s="65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7"/>
      <c r="R408" s="67"/>
    </row>
    <row r="409" spans="1:18" ht="18" customHeight="1" x14ac:dyDescent="0.3">
      <c r="A409" s="41" t="s">
        <v>33</v>
      </c>
      <c r="B409" s="56"/>
      <c r="C409" s="56"/>
      <c r="D409" s="56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4"/>
      <c r="R409" s="4"/>
    </row>
    <row r="410" spans="1:18" ht="18" customHeight="1" x14ac:dyDescent="0.3">
      <c r="A410" s="58"/>
      <c r="B410" s="56"/>
      <c r="C410" s="56"/>
      <c r="D410" s="56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4"/>
      <c r="R410" s="4"/>
    </row>
    <row r="411" spans="1:18" ht="18" customHeight="1" x14ac:dyDescent="0.25">
      <c r="A411" s="42" t="s">
        <v>77</v>
      </c>
      <c r="B411" s="43"/>
      <c r="C411" s="44">
        <v>11</v>
      </c>
      <c r="D411" s="44"/>
      <c r="E411" s="45">
        <v>11</v>
      </c>
      <c r="F411" s="45">
        <v>11</v>
      </c>
      <c r="G411" s="45">
        <v>9</v>
      </c>
      <c r="H411" s="45"/>
      <c r="I411" s="45">
        <v>7</v>
      </c>
      <c r="J411" s="45">
        <v>2</v>
      </c>
      <c r="K411" s="45"/>
      <c r="L411" s="45">
        <v>1</v>
      </c>
      <c r="M411" s="45">
        <v>1</v>
      </c>
      <c r="N411" s="45">
        <v>20000</v>
      </c>
      <c r="O411" s="45">
        <v>20000</v>
      </c>
      <c r="P411" s="45">
        <v>6000</v>
      </c>
      <c r="Q411" s="45"/>
      <c r="R411" s="45"/>
    </row>
    <row r="412" spans="1:18" ht="18" customHeight="1" x14ac:dyDescent="0.25">
      <c r="A412" s="46" t="s">
        <v>78</v>
      </c>
      <c r="B412" s="47"/>
      <c r="C412" s="19">
        <v>22</v>
      </c>
      <c r="D412" s="19"/>
      <c r="E412" s="48">
        <v>22</v>
      </c>
      <c r="F412" s="48">
        <v>22</v>
      </c>
      <c r="G412" s="48">
        <v>20</v>
      </c>
      <c r="H412" s="48"/>
      <c r="I412" s="48">
        <v>16</v>
      </c>
      <c r="J412" s="48">
        <v>4</v>
      </c>
      <c r="K412" s="48"/>
      <c r="L412" s="48"/>
      <c r="M412" s="48">
        <v>2</v>
      </c>
      <c r="N412" s="48">
        <v>12000</v>
      </c>
      <c r="O412" s="48">
        <v>11000</v>
      </c>
      <c r="P412" s="48"/>
      <c r="Q412" s="48">
        <v>1000</v>
      </c>
      <c r="R412" s="48">
        <v>1000</v>
      </c>
    </row>
    <row r="413" spans="1:18" ht="18" customHeight="1" x14ac:dyDescent="0.25">
      <c r="A413" s="46" t="s">
        <v>79</v>
      </c>
      <c r="B413" s="47"/>
      <c r="C413" s="19">
        <v>3</v>
      </c>
      <c r="D413" s="19"/>
      <c r="E413" s="48">
        <v>3</v>
      </c>
      <c r="F413" s="48">
        <v>3</v>
      </c>
      <c r="G413" s="48">
        <v>1</v>
      </c>
      <c r="H413" s="48"/>
      <c r="I413" s="48">
        <v>1</v>
      </c>
      <c r="J413" s="48"/>
      <c r="K413" s="48"/>
      <c r="L413" s="48"/>
      <c r="M413" s="48">
        <v>2</v>
      </c>
      <c r="N413" s="48">
        <v>1500</v>
      </c>
      <c r="O413" s="48">
        <v>1500</v>
      </c>
      <c r="P413" s="48">
        <v>1500</v>
      </c>
      <c r="Q413" s="49"/>
      <c r="R413" s="50"/>
    </row>
    <row r="414" spans="1:18" ht="18" customHeight="1" x14ac:dyDescent="0.25">
      <c r="A414" s="46" t="s">
        <v>80</v>
      </c>
      <c r="B414" s="47"/>
      <c r="C414" s="19"/>
      <c r="D414" s="19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9"/>
      <c r="R414" s="50"/>
    </row>
    <row r="415" spans="1:18" s="31" customFormat="1" ht="18" customHeight="1" x14ac:dyDescent="0.25">
      <c r="A415" s="46" t="s">
        <v>81</v>
      </c>
      <c r="B415" s="47"/>
      <c r="C415" s="19"/>
      <c r="D415" s="19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9"/>
      <c r="R415" s="50"/>
    </row>
    <row r="416" spans="1:18" s="31" customFormat="1" ht="18" customHeight="1" x14ac:dyDescent="0.25">
      <c r="A416" s="46" t="s">
        <v>82</v>
      </c>
      <c r="B416" s="47"/>
      <c r="C416" s="19"/>
      <c r="D416" s="19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9"/>
      <c r="R416" s="50"/>
    </row>
    <row r="417" spans="1:18" s="31" customFormat="1" ht="18" customHeight="1" x14ac:dyDescent="0.25">
      <c r="A417" s="46" t="s">
        <v>83</v>
      </c>
      <c r="B417" s="47"/>
      <c r="C417" s="19"/>
      <c r="D417" s="19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9"/>
      <c r="R417" s="50"/>
    </row>
    <row r="418" spans="1:18" s="31" customFormat="1" ht="18" customHeight="1" x14ac:dyDescent="0.25">
      <c r="A418" s="46" t="s">
        <v>84</v>
      </c>
      <c r="B418" s="47"/>
      <c r="C418" s="19"/>
      <c r="D418" s="19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9"/>
      <c r="R418" s="50"/>
    </row>
    <row r="419" spans="1:18" s="31" customFormat="1" ht="18" customHeight="1" x14ac:dyDescent="0.25">
      <c r="A419" s="46" t="s">
        <v>85</v>
      </c>
      <c r="B419" s="47"/>
      <c r="C419" s="19"/>
      <c r="D419" s="19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9"/>
      <c r="R419" s="50"/>
    </row>
    <row r="420" spans="1:18" s="31" customFormat="1" ht="18" customHeight="1" x14ac:dyDescent="0.25">
      <c r="A420" s="46" t="s">
        <v>86</v>
      </c>
      <c r="B420" s="47"/>
      <c r="C420" s="19"/>
      <c r="D420" s="19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9"/>
      <c r="R420" s="50"/>
    </row>
    <row r="421" spans="1:18" s="31" customFormat="1" ht="18" customHeight="1" x14ac:dyDescent="0.25">
      <c r="A421" s="46" t="s">
        <v>87</v>
      </c>
      <c r="B421" s="47"/>
      <c r="C421" s="19">
        <v>1</v>
      </c>
      <c r="D421" s="19"/>
      <c r="E421" s="48">
        <v>1</v>
      </c>
      <c r="F421" s="48">
        <v>1</v>
      </c>
      <c r="G421" s="48">
        <v>1</v>
      </c>
      <c r="H421" s="48"/>
      <c r="I421" s="48">
        <v>1</v>
      </c>
      <c r="J421" s="48"/>
      <c r="K421" s="48"/>
      <c r="L421" s="48"/>
      <c r="M421" s="48"/>
      <c r="N421" s="48">
        <v>500</v>
      </c>
      <c r="O421" s="48"/>
      <c r="P421" s="48"/>
      <c r="Q421" s="49">
        <v>500</v>
      </c>
      <c r="R421" s="50">
        <v>500</v>
      </c>
    </row>
    <row r="422" spans="1:18" s="31" customFormat="1" ht="18" customHeight="1" x14ac:dyDescent="0.25">
      <c r="A422" s="46" t="s">
        <v>88</v>
      </c>
      <c r="B422" s="47"/>
      <c r="C422" s="19"/>
      <c r="D422" s="19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9"/>
      <c r="R422" s="50"/>
    </row>
    <row r="423" spans="1:18" s="31" customFormat="1" ht="18" customHeight="1" x14ac:dyDescent="0.25">
      <c r="A423" s="46" t="s">
        <v>89</v>
      </c>
      <c r="B423" s="47"/>
      <c r="C423" s="19"/>
      <c r="D423" s="19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9"/>
      <c r="R423" s="50"/>
    </row>
    <row r="424" spans="1:18" s="31" customFormat="1" ht="18" customHeight="1" x14ac:dyDescent="0.25">
      <c r="A424" s="46" t="s">
        <v>90</v>
      </c>
      <c r="B424" s="47"/>
      <c r="C424" s="19"/>
      <c r="D424" s="19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9"/>
      <c r="R424" s="50"/>
    </row>
    <row r="425" spans="1:18" s="31" customFormat="1" ht="18" customHeight="1" x14ac:dyDescent="0.25">
      <c r="A425" s="46" t="s">
        <v>91</v>
      </c>
      <c r="B425" s="47"/>
      <c r="C425" s="19">
        <v>44</v>
      </c>
      <c r="D425" s="19"/>
      <c r="E425" s="48">
        <v>44</v>
      </c>
      <c r="F425" s="48">
        <v>44</v>
      </c>
      <c r="G425" s="48">
        <v>44</v>
      </c>
      <c r="H425" s="48"/>
      <c r="I425" s="48">
        <v>43</v>
      </c>
      <c r="J425" s="48">
        <v>1</v>
      </c>
      <c r="K425" s="48"/>
      <c r="L425" s="48"/>
      <c r="M425" s="48"/>
      <c r="N425" s="48">
        <v>104500</v>
      </c>
      <c r="O425" s="48">
        <v>23000</v>
      </c>
      <c r="P425" s="48">
        <v>3000</v>
      </c>
      <c r="Q425" s="49">
        <v>81500</v>
      </c>
      <c r="R425" s="50">
        <v>81500</v>
      </c>
    </row>
    <row r="426" spans="1:18" s="31" customFormat="1" ht="18" customHeight="1" x14ac:dyDescent="0.25">
      <c r="A426" s="46" t="s">
        <v>92</v>
      </c>
      <c r="B426" s="47"/>
      <c r="C426" s="19"/>
      <c r="D426" s="19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9"/>
      <c r="R426" s="50"/>
    </row>
    <row r="427" spans="1:18" s="31" customFormat="1" ht="18" customHeight="1" x14ac:dyDescent="0.25">
      <c r="A427" s="46" t="s">
        <v>93</v>
      </c>
      <c r="B427" s="47"/>
      <c r="C427" s="19">
        <v>10</v>
      </c>
      <c r="D427" s="19"/>
      <c r="E427" s="48">
        <v>10</v>
      </c>
      <c r="F427" s="48">
        <v>10</v>
      </c>
      <c r="G427" s="48">
        <v>8</v>
      </c>
      <c r="H427" s="48"/>
      <c r="I427" s="48">
        <v>8</v>
      </c>
      <c r="J427" s="48"/>
      <c r="K427" s="48"/>
      <c r="L427" s="48"/>
      <c r="M427" s="48">
        <v>2</v>
      </c>
      <c r="N427" s="48">
        <v>24000</v>
      </c>
      <c r="O427" s="48">
        <v>24000</v>
      </c>
      <c r="P427" s="48">
        <v>9000</v>
      </c>
      <c r="Q427" s="49"/>
      <c r="R427" s="50"/>
    </row>
    <row r="428" spans="1:18" s="31" customFormat="1" ht="18" customHeight="1" x14ac:dyDescent="0.25">
      <c r="A428" s="46" t="s">
        <v>94</v>
      </c>
      <c r="B428" s="47"/>
      <c r="C428" s="19"/>
      <c r="D428" s="19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9"/>
      <c r="R428" s="50"/>
    </row>
    <row r="429" spans="1:18" s="31" customFormat="1" ht="18" customHeight="1" x14ac:dyDescent="0.25">
      <c r="A429" s="46" t="s">
        <v>95</v>
      </c>
      <c r="B429" s="47"/>
      <c r="C429" s="19">
        <v>3</v>
      </c>
      <c r="D429" s="19"/>
      <c r="E429" s="48">
        <v>3</v>
      </c>
      <c r="F429" s="48">
        <v>3</v>
      </c>
      <c r="G429" s="48">
        <v>2</v>
      </c>
      <c r="H429" s="48"/>
      <c r="I429" s="48">
        <v>2</v>
      </c>
      <c r="J429" s="48"/>
      <c r="K429" s="48"/>
      <c r="L429" s="48"/>
      <c r="M429" s="48">
        <v>1</v>
      </c>
      <c r="N429" s="48">
        <v>8000</v>
      </c>
      <c r="O429" s="48">
        <v>8000</v>
      </c>
      <c r="P429" s="48"/>
      <c r="Q429" s="49"/>
      <c r="R429" s="50"/>
    </row>
    <row r="430" spans="1:18" s="31" customFormat="1" ht="18" customHeight="1" x14ac:dyDescent="0.25">
      <c r="A430" s="46" t="s">
        <v>96</v>
      </c>
      <c r="B430" s="47"/>
      <c r="C430" s="19"/>
      <c r="D430" s="19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9"/>
      <c r="R430" s="50"/>
    </row>
    <row r="431" spans="1:18" s="31" customFormat="1" ht="18" customHeight="1" x14ac:dyDescent="0.25">
      <c r="A431" s="46" t="s">
        <v>97</v>
      </c>
      <c r="B431" s="47"/>
      <c r="C431" s="19">
        <v>31</v>
      </c>
      <c r="D431" s="19"/>
      <c r="E431" s="48">
        <v>31</v>
      </c>
      <c r="F431" s="48">
        <v>31</v>
      </c>
      <c r="G431" s="48">
        <v>31</v>
      </c>
      <c r="H431" s="48"/>
      <c r="I431" s="48">
        <v>28</v>
      </c>
      <c r="J431" s="48">
        <v>3</v>
      </c>
      <c r="K431" s="48"/>
      <c r="L431" s="48"/>
      <c r="M431" s="48"/>
      <c r="N431" s="48">
        <v>85000</v>
      </c>
      <c r="O431" s="48">
        <v>73000</v>
      </c>
      <c r="P431" s="48">
        <v>3000</v>
      </c>
      <c r="Q431" s="48">
        <v>12000</v>
      </c>
      <c r="R431" s="48">
        <v>12000</v>
      </c>
    </row>
    <row r="432" spans="1:18" ht="18" customHeight="1" x14ac:dyDescent="0.25">
      <c r="A432" s="46" t="s">
        <v>98</v>
      </c>
      <c r="B432" s="47"/>
      <c r="C432" s="19"/>
      <c r="D432" s="19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51"/>
    </row>
    <row r="433" spans="1:18" ht="18" customHeight="1" x14ac:dyDescent="0.25">
      <c r="A433" s="46" t="s">
        <v>99</v>
      </c>
      <c r="B433" s="47"/>
      <c r="C433" s="19">
        <v>5</v>
      </c>
      <c r="D433" s="19"/>
      <c r="E433" s="48">
        <v>5</v>
      </c>
      <c r="F433" s="48">
        <v>5</v>
      </c>
      <c r="G433" s="48">
        <v>1</v>
      </c>
      <c r="H433" s="48"/>
      <c r="I433" s="48">
        <v>1</v>
      </c>
      <c r="J433" s="48"/>
      <c r="K433" s="48"/>
      <c r="L433" s="48">
        <v>4</v>
      </c>
      <c r="M433" s="48"/>
      <c r="N433" s="48"/>
      <c r="O433" s="48"/>
      <c r="P433" s="48"/>
      <c r="Q433" s="49"/>
      <c r="R433" s="50"/>
    </row>
    <row r="434" spans="1:18" ht="18" customHeight="1" x14ac:dyDescent="0.25">
      <c r="A434" s="46" t="s">
        <v>100</v>
      </c>
      <c r="B434" s="47"/>
      <c r="C434" s="19"/>
      <c r="D434" s="19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9"/>
      <c r="R434" s="50"/>
    </row>
    <row r="435" spans="1:18" ht="18" customHeight="1" x14ac:dyDescent="0.25">
      <c r="A435" s="46" t="s">
        <v>101</v>
      </c>
      <c r="B435" s="47"/>
      <c r="C435" s="19">
        <v>1</v>
      </c>
      <c r="D435" s="19"/>
      <c r="E435" s="48">
        <v>1</v>
      </c>
      <c r="F435" s="48">
        <v>1</v>
      </c>
      <c r="G435" s="48">
        <v>1</v>
      </c>
      <c r="H435" s="48"/>
      <c r="I435" s="48">
        <v>1</v>
      </c>
      <c r="J435" s="48"/>
      <c r="K435" s="48"/>
      <c r="L435" s="48"/>
      <c r="M435" s="48"/>
      <c r="N435" s="48">
        <v>1000</v>
      </c>
      <c r="O435" s="48">
        <v>1000</v>
      </c>
      <c r="P435" s="48">
        <v>1000</v>
      </c>
      <c r="Q435" s="49"/>
      <c r="R435" s="50"/>
    </row>
    <row r="436" spans="1:18" ht="18" customHeight="1" x14ac:dyDescent="0.25">
      <c r="A436" s="46" t="s">
        <v>102</v>
      </c>
      <c r="B436" s="47"/>
      <c r="C436" s="19"/>
      <c r="D436" s="19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9"/>
      <c r="R436" s="50"/>
    </row>
    <row r="437" spans="1:18" ht="18" customHeight="1" x14ac:dyDescent="0.25">
      <c r="A437" s="46" t="s">
        <v>103</v>
      </c>
      <c r="B437" s="47"/>
      <c r="C437" s="19">
        <v>1</v>
      </c>
      <c r="D437" s="19"/>
      <c r="E437" s="48">
        <v>1</v>
      </c>
      <c r="F437" s="48">
        <v>1</v>
      </c>
      <c r="G437" s="48">
        <v>1</v>
      </c>
      <c r="H437" s="48"/>
      <c r="I437" s="48"/>
      <c r="J437" s="48"/>
      <c r="K437" s="48"/>
      <c r="L437" s="48"/>
      <c r="M437" s="48"/>
      <c r="N437" s="48">
        <v>30000</v>
      </c>
      <c r="O437" s="48">
        <v>30000</v>
      </c>
      <c r="P437" s="48"/>
      <c r="Q437" s="49"/>
      <c r="R437" s="50"/>
    </row>
    <row r="438" spans="1:18" ht="18" customHeight="1" x14ac:dyDescent="0.25">
      <c r="A438" s="46" t="s">
        <v>104</v>
      </c>
      <c r="B438" s="47"/>
      <c r="C438" s="19">
        <v>1</v>
      </c>
      <c r="D438" s="19"/>
      <c r="E438" s="48">
        <v>1</v>
      </c>
      <c r="F438" s="48">
        <v>1</v>
      </c>
      <c r="G438" s="48">
        <v>1</v>
      </c>
      <c r="H438" s="48"/>
      <c r="I438" s="48">
        <v>1</v>
      </c>
      <c r="J438" s="48"/>
      <c r="K438" s="48"/>
      <c r="L438" s="48"/>
      <c r="M438" s="48"/>
      <c r="N438" s="48">
        <v>30000</v>
      </c>
      <c r="O438" s="48">
        <v>30000</v>
      </c>
      <c r="P438" s="48"/>
      <c r="Q438" s="49"/>
      <c r="R438" s="50"/>
    </row>
    <row r="439" spans="1:18" ht="18" customHeight="1" x14ac:dyDescent="0.25">
      <c r="A439" s="46" t="s">
        <v>105</v>
      </c>
      <c r="B439" s="47"/>
      <c r="C439" s="19"/>
      <c r="D439" s="19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9"/>
      <c r="R439" s="50"/>
    </row>
    <row r="440" spans="1:18" ht="18" customHeight="1" x14ac:dyDescent="0.25">
      <c r="A440" s="46" t="s">
        <v>106</v>
      </c>
      <c r="B440" s="47"/>
      <c r="C440" s="19"/>
      <c r="D440" s="19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9"/>
      <c r="R440" s="50"/>
    </row>
    <row r="441" spans="1:18" ht="18" customHeight="1" x14ac:dyDescent="0.25">
      <c r="A441" s="46" t="s">
        <v>107</v>
      </c>
      <c r="B441" s="47"/>
      <c r="C441" s="19"/>
      <c r="D441" s="19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9"/>
      <c r="R441" s="50"/>
    </row>
    <row r="442" spans="1:18" ht="18" customHeight="1" x14ac:dyDescent="0.25">
      <c r="A442" s="46" t="s">
        <v>108</v>
      </c>
      <c r="B442" s="47"/>
      <c r="C442" s="19"/>
      <c r="D442" s="19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9"/>
      <c r="R442" s="50"/>
    </row>
    <row r="443" spans="1:18" ht="18" customHeight="1" x14ac:dyDescent="0.25">
      <c r="A443" s="46" t="s">
        <v>109</v>
      </c>
      <c r="B443" s="47"/>
      <c r="C443" s="19">
        <v>1</v>
      </c>
      <c r="D443" s="19"/>
      <c r="E443" s="48">
        <v>1</v>
      </c>
      <c r="F443" s="48">
        <v>1</v>
      </c>
      <c r="G443" s="48">
        <v>1</v>
      </c>
      <c r="H443" s="48"/>
      <c r="I443" s="48">
        <v>1</v>
      </c>
      <c r="J443" s="48"/>
      <c r="K443" s="48"/>
      <c r="L443" s="48"/>
      <c r="M443" s="48"/>
      <c r="N443" s="48">
        <v>5000</v>
      </c>
      <c r="O443" s="48">
        <v>5000</v>
      </c>
      <c r="P443" s="48"/>
      <c r="Q443" s="49"/>
      <c r="R443" s="50"/>
    </row>
    <row r="444" spans="1:18" ht="18" customHeight="1" x14ac:dyDescent="0.25">
      <c r="A444" s="52" t="s">
        <v>11</v>
      </c>
      <c r="B444" s="53">
        <v>17</v>
      </c>
      <c r="C444" s="54">
        <f>SUM(C411:C443)</f>
        <v>134</v>
      </c>
      <c r="D444" s="54">
        <f>SUM(D411:D443)</f>
        <v>0</v>
      </c>
      <c r="E444" s="54">
        <f t="shared" si="22"/>
        <v>134</v>
      </c>
      <c r="F444" s="54">
        <f t="shared" si="22"/>
        <v>134</v>
      </c>
      <c r="G444" s="54">
        <f t="shared" si="22"/>
        <v>121</v>
      </c>
      <c r="H444" s="54">
        <f t="shared" si="22"/>
        <v>0</v>
      </c>
      <c r="I444" s="54">
        <f t="shared" si="22"/>
        <v>110</v>
      </c>
      <c r="J444" s="54">
        <f t="shared" si="22"/>
        <v>10</v>
      </c>
      <c r="K444" s="54">
        <f t="shared" si="22"/>
        <v>0</v>
      </c>
      <c r="L444" s="54">
        <f t="shared" si="22"/>
        <v>5</v>
      </c>
      <c r="M444" s="54">
        <f t="shared" si="22"/>
        <v>8</v>
      </c>
      <c r="N444" s="54">
        <f t="shared" si="22"/>
        <v>321500</v>
      </c>
      <c r="O444" s="54">
        <f t="shared" si="22"/>
        <v>226500</v>
      </c>
      <c r="P444" s="54">
        <f t="shared" si="22"/>
        <v>23500</v>
      </c>
      <c r="Q444" s="54">
        <f t="shared" si="22"/>
        <v>95000</v>
      </c>
      <c r="R444" s="54">
        <f t="shared" si="22"/>
        <v>95000</v>
      </c>
    </row>
    <row r="445" spans="1:18" ht="18" customHeight="1" x14ac:dyDescent="0.25">
      <c r="A445" s="64"/>
      <c r="B445" s="65"/>
      <c r="C445" s="65"/>
      <c r="D445" s="65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7"/>
      <c r="R445" s="67"/>
    </row>
    <row r="446" spans="1:18" ht="18" customHeight="1" x14ac:dyDescent="0.3">
      <c r="A446" s="41" t="s">
        <v>34</v>
      </c>
      <c r="B446" s="56"/>
      <c r="C446" s="56"/>
      <c r="D446" s="56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4"/>
      <c r="R446" s="4"/>
    </row>
    <row r="447" spans="1:18" ht="18" customHeight="1" x14ac:dyDescent="0.3">
      <c r="A447" s="58"/>
      <c r="B447" s="56"/>
      <c r="C447" s="56"/>
      <c r="D447" s="56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4"/>
      <c r="R447" s="4"/>
    </row>
    <row r="448" spans="1:18" ht="18" customHeight="1" x14ac:dyDescent="0.25">
      <c r="A448" s="42" t="s">
        <v>77</v>
      </c>
      <c r="B448" s="43"/>
      <c r="C448" s="44">
        <v>26</v>
      </c>
      <c r="D448" s="44">
        <v>6</v>
      </c>
      <c r="E448" s="45">
        <v>20</v>
      </c>
      <c r="F448" s="45">
        <v>22</v>
      </c>
      <c r="G448" s="45">
        <v>22</v>
      </c>
      <c r="H448" s="45"/>
      <c r="I448" s="45">
        <v>18</v>
      </c>
      <c r="J448" s="45">
        <v>2</v>
      </c>
      <c r="K448" s="45">
        <v>2</v>
      </c>
      <c r="L448" s="45"/>
      <c r="M448" s="45"/>
      <c r="N448" s="45">
        <v>46000</v>
      </c>
      <c r="O448" s="45">
        <v>14000</v>
      </c>
      <c r="P448" s="45">
        <v>7000</v>
      </c>
      <c r="Q448" s="45">
        <v>32000</v>
      </c>
      <c r="R448" s="45">
        <v>32000</v>
      </c>
    </row>
    <row r="449" spans="1:18" s="31" customFormat="1" ht="18" customHeight="1" x14ac:dyDescent="0.25">
      <c r="A449" s="46" t="s">
        <v>78</v>
      </c>
      <c r="B449" s="47"/>
      <c r="C449" s="19">
        <v>64</v>
      </c>
      <c r="D449" s="19">
        <v>38</v>
      </c>
      <c r="E449" s="48">
        <v>26</v>
      </c>
      <c r="F449" s="48">
        <v>63</v>
      </c>
      <c r="G449" s="48">
        <v>63</v>
      </c>
      <c r="H449" s="48"/>
      <c r="I449" s="48">
        <v>53</v>
      </c>
      <c r="J449" s="48"/>
      <c r="K449" s="48">
        <v>10</v>
      </c>
      <c r="L449" s="48"/>
      <c r="M449" s="48"/>
      <c r="N449" s="48">
        <v>59300</v>
      </c>
      <c r="O449" s="48">
        <v>34200</v>
      </c>
      <c r="P449" s="48">
        <v>18000</v>
      </c>
      <c r="Q449" s="48">
        <v>25100</v>
      </c>
      <c r="R449" s="48">
        <v>25100</v>
      </c>
    </row>
    <row r="450" spans="1:18" s="31" customFormat="1" ht="18" customHeight="1" x14ac:dyDescent="0.25">
      <c r="A450" s="46" t="s">
        <v>79</v>
      </c>
      <c r="B450" s="47"/>
      <c r="C450" s="19"/>
      <c r="D450" s="19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9"/>
      <c r="R450" s="50"/>
    </row>
    <row r="451" spans="1:18" s="31" customFormat="1" ht="18" customHeight="1" x14ac:dyDescent="0.25">
      <c r="A451" s="46" t="s">
        <v>80</v>
      </c>
      <c r="B451" s="47"/>
      <c r="C451" s="19"/>
      <c r="D451" s="19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9"/>
      <c r="R451" s="50"/>
    </row>
    <row r="452" spans="1:18" s="31" customFormat="1" ht="18" customHeight="1" x14ac:dyDescent="0.25">
      <c r="A452" s="46" t="s">
        <v>81</v>
      </c>
      <c r="B452" s="47"/>
      <c r="C452" s="19">
        <v>3</v>
      </c>
      <c r="D452" s="19">
        <v>2</v>
      </c>
      <c r="E452" s="48">
        <v>1</v>
      </c>
      <c r="F452" s="48">
        <v>3</v>
      </c>
      <c r="G452" s="48">
        <v>3</v>
      </c>
      <c r="H452" s="48"/>
      <c r="I452" s="48"/>
      <c r="J452" s="48">
        <v>3</v>
      </c>
      <c r="K452" s="48"/>
      <c r="L452" s="48"/>
      <c r="M452" s="48"/>
      <c r="N452" s="48"/>
      <c r="O452" s="48"/>
      <c r="P452" s="48"/>
      <c r="Q452" s="49"/>
      <c r="R452" s="50"/>
    </row>
    <row r="453" spans="1:18" s="31" customFormat="1" ht="18" customHeight="1" x14ac:dyDescent="0.25">
      <c r="A453" s="46" t="s">
        <v>82</v>
      </c>
      <c r="B453" s="47"/>
      <c r="C453" s="19"/>
      <c r="D453" s="19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9"/>
      <c r="R453" s="50"/>
    </row>
    <row r="454" spans="1:18" s="31" customFormat="1" ht="18" customHeight="1" x14ac:dyDescent="0.25">
      <c r="A454" s="46" t="s">
        <v>83</v>
      </c>
      <c r="B454" s="47"/>
      <c r="C454" s="19"/>
      <c r="D454" s="19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9"/>
      <c r="R454" s="50"/>
    </row>
    <row r="455" spans="1:18" s="31" customFormat="1" ht="18" customHeight="1" x14ac:dyDescent="0.25">
      <c r="A455" s="46" t="s">
        <v>84</v>
      </c>
      <c r="B455" s="47"/>
      <c r="C455" s="19"/>
      <c r="D455" s="19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9"/>
      <c r="R455" s="50"/>
    </row>
    <row r="456" spans="1:18" s="31" customFormat="1" ht="18" customHeight="1" x14ac:dyDescent="0.25">
      <c r="A456" s="46" t="s">
        <v>85</v>
      </c>
      <c r="B456" s="47"/>
      <c r="C456" s="19"/>
      <c r="D456" s="19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9"/>
      <c r="R456" s="50"/>
    </row>
    <row r="457" spans="1:18" s="31" customFormat="1" ht="18" customHeight="1" x14ac:dyDescent="0.25">
      <c r="A457" s="46" t="s">
        <v>86</v>
      </c>
      <c r="B457" s="47"/>
      <c r="C457" s="19"/>
      <c r="D457" s="19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9"/>
      <c r="R457" s="50"/>
    </row>
    <row r="458" spans="1:18" s="31" customFormat="1" ht="18" customHeight="1" x14ac:dyDescent="0.25">
      <c r="A458" s="46" t="s">
        <v>87</v>
      </c>
      <c r="B458" s="47"/>
      <c r="C458" s="19">
        <v>28</v>
      </c>
      <c r="D458" s="19">
        <v>6</v>
      </c>
      <c r="E458" s="48">
        <v>22</v>
      </c>
      <c r="F458" s="48">
        <v>28</v>
      </c>
      <c r="G458" s="48">
        <v>28</v>
      </c>
      <c r="H458" s="48"/>
      <c r="I458" s="48">
        <v>26</v>
      </c>
      <c r="J458" s="48">
        <v>2</v>
      </c>
      <c r="K458" s="48"/>
      <c r="L458" s="48"/>
      <c r="M458" s="48"/>
      <c r="N458" s="48">
        <v>34800</v>
      </c>
      <c r="O458" s="48">
        <v>18800</v>
      </c>
      <c r="P458" s="48">
        <v>15000</v>
      </c>
      <c r="Q458" s="49">
        <v>16000</v>
      </c>
      <c r="R458" s="50">
        <v>16000</v>
      </c>
    </row>
    <row r="459" spans="1:18" s="31" customFormat="1" ht="18" customHeight="1" x14ac:dyDescent="0.25">
      <c r="A459" s="46" t="s">
        <v>88</v>
      </c>
      <c r="B459" s="47"/>
      <c r="C459" s="19"/>
      <c r="D459" s="19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9"/>
      <c r="R459" s="50"/>
    </row>
    <row r="460" spans="1:18" s="31" customFormat="1" ht="18" customHeight="1" x14ac:dyDescent="0.25">
      <c r="A460" s="46" t="s">
        <v>89</v>
      </c>
      <c r="B460" s="47"/>
      <c r="C460" s="19"/>
      <c r="D460" s="19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9"/>
      <c r="R460" s="50"/>
    </row>
    <row r="461" spans="1:18" s="31" customFormat="1" ht="18" customHeight="1" x14ac:dyDescent="0.25">
      <c r="A461" s="46" t="s">
        <v>90</v>
      </c>
      <c r="B461" s="47"/>
      <c r="C461" s="19"/>
      <c r="D461" s="19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9"/>
      <c r="R461" s="50"/>
    </row>
    <row r="462" spans="1:18" s="31" customFormat="1" ht="18" customHeight="1" x14ac:dyDescent="0.25">
      <c r="A462" s="46" t="s">
        <v>91</v>
      </c>
      <c r="B462" s="47"/>
      <c r="C462" s="19">
        <v>1</v>
      </c>
      <c r="D462" s="19">
        <v>1</v>
      </c>
      <c r="E462" s="48"/>
      <c r="F462" s="48">
        <v>1</v>
      </c>
      <c r="G462" s="48">
        <v>1</v>
      </c>
      <c r="H462" s="48"/>
      <c r="I462" s="48">
        <v>1</v>
      </c>
      <c r="J462" s="48"/>
      <c r="K462" s="48"/>
      <c r="L462" s="48"/>
      <c r="M462" s="48"/>
      <c r="N462" s="48">
        <v>500</v>
      </c>
      <c r="O462" s="48"/>
      <c r="P462" s="48"/>
      <c r="Q462" s="49">
        <v>500</v>
      </c>
      <c r="R462" s="50">
        <v>500</v>
      </c>
    </row>
    <row r="463" spans="1:18" s="31" customFormat="1" ht="18" customHeight="1" x14ac:dyDescent="0.25">
      <c r="A463" s="46" t="s">
        <v>92</v>
      </c>
      <c r="B463" s="47"/>
      <c r="C463" s="19">
        <v>1</v>
      </c>
      <c r="D463" s="19"/>
      <c r="E463" s="48">
        <v>1</v>
      </c>
      <c r="F463" s="48">
        <v>1</v>
      </c>
      <c r="G463" s="48">
        <v>1</v>
      </c>
      <c r="H463" s="48"/>
      <c r="I463" s="48">
        <v>1</v>
      </c>
      <c r="J463" s="48"/>
      <c r="K463" s="48"/>
      <c r="L463" s="48"/>
      <c r="M463" s="48"/>
      <c r="N463" s="48">
        <v>3000</v>
      </c>
      <c r="O463" s="48">
        <v>3000</v>
      </c>
      <c r="P463" s="48">
        <v>3000</v>
      </c>
      <c r="Q463" s="49"/>
      <c r="R463" s="50"/>
    </row>
    <row r="464" spans="1:18" s="31" customFormat="1" ht="18" customHeight="1" x14ac:dyDescent="0.25">
      <c r="A464" s="46" t="s">
        <v>93</v>
      </c>
      <c r="B464" s="47"/>
      <c r="C464" s="19"/>
      <c r="D464" s="19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9"/>
      <c r="R464" s="50"/>
    </row>
    <row r="465" spans="1:18" s="31" customFormat="1" ht="18" customHeight="1" x14ac:dyDescent="0.25">
      <c r="A465" s="46" t="s">
        <v>94</v>
      </c>
      <c r="B465" s="47"/>
      <c r="C465" s="19"/>
      <c r="D465" s="19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9"/>
      <c r="R465" s="50"/>
    </row>
    <row r="466" spans="1:18" ht="18" customHeight="1" x14ac:dyDescent="0.25">
      <c r="A466" s="46" t="s">
        <v>95</v>
      </c>
      <c r="B466" s="47"/>
      <c r="C466" s="19"/>
      <c r="D466" s="19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9"/>
      <c r="R466" s="50"/>
    </row>
    <row r="467" spans="1:18" ht="18" customHeight="1" x14ac:dyDescent="0.25">
      <c r="A467" s="46" t="s">
        <v>96</v>
      </c>
      <c r="B467" s="47"/>
      <c r="C467" s="19"/>
      <c r="D467" s="19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9"/>
      <c r="R467" s="50"/>
    </row>
    <row r="468" spans="1:18" ht="18" customHeight="1" x14ac:dyDescent="0.25">
      <c r="A468" s="46" t="s">
        <v>97</v>
      </c>
      <c r="B468" s="47"/>
      <c r="C468" s="19">
        <v>4</v>
      </c>
      <c r="D468" s="19">
        <v>4</v>
      </c>
      <c r="E468" s="48"/>
      <c r="F468" s="48">
        <v>4</v>
      </c>
      <c r="G468" s="48">
        <v>4</v>
      </c>
      <c r="H468" s="48"/>
      <c r="I468" s="48"/>
      <c r="J468" s="48">
        <v>2</v>
      </c>
      <c r="K468" s="48">
        <v>2</v>
      </c>
      <c r="L468" s="48"/>
      <c r="M468" s="48"/>
      <c r="N468" s="48"/>
      <c r="O468" s="48"/>
      <c r="P468" s="48"/>
      <c r="Q468" s="48"/>
      <c r="R468" s="48"/>
    </row>
    <row r="469" spans="1:18" ht="18" customHeight="1" x14ac:dyDescent="0.25">
      <c r="A469" s="46" t="s">
        <v>98</v>
      </c>
      <c r="B469" s="47"/>
      <c r="C469" s="19"/>
      <c r="D469" s="19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51"/>
    </row>
    <row r="470" spans="1:18" ht="18" customHeight="1" x14ac:dyDescent="0.25">
      <c r="A470" s="46" t="s">
        <v>99</v>
      </c>
      <c r="B470" s="47"/>
      <c r="C470" s="19">
        <v>1</v>
      </c>
      <c r="D470" s="19"/>
      <c r="E470" s="48">
        <v>1</v>
      </c>
      <c r="F470" s="48">
        <v>1</v>
      </c>
      <c r="G470" s="48">
        <v>1</v>
      </c>
      <c r="H470" s="48"/>
      <c r="I470" s="48">
        <v>1</v>
      </c>
      <c r="J470" s="48"/>
      <c r="K470" s="48"/>
      <c r="L470" s="48"/>
      <c r="M470" s="48"/>
      <c r="N470" s="48">
        <v>1000</v>
      </c>
      <c r="O470" s="48">
        <v>1000</v>
      </c>
      <c r="P470" s="48">
        <v>1000</v>
      </c>
      <c r="Q470" s="49"/>
      <c r="R470" s="50"/>
    </row>
    <row r="471" spans="1:18" ht="18" customHeight="1" x14ac:dyDescent="0.25">
      <c r="A471" s="46" t="s">
        <v>100</v>
      </c>
      <c r="B471" s="47"/>
      <c r="C471" s="19"/>
      <c r="D471" s="19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9"/>
      <c r="R471" s="50"/>
    </row>
    <row r="472" spans="1:18" ht="18" customHeight="1" x14ac:dyDescent="0.25">
      <c r="A472" s="46" t="s">
        <v>101</v>
      </c>
      <c r="B472" s="47"/>
      <c r="C472" s="19"/>
      <c r="D472" s="19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9"/>
      <c r="R472" s="50"/>
    </row>
    <row r="473" spans="1:18" ht="18" customHeight="1" x14ac:dyDescent="0.25">
      <c r="A473" s="46" t="s">
        <v>102</v>
      </c>
      <c r="B473" s="47"/>
      <c r="C473" s="19"/>
      <c r="D473" s="19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9"/>
      <c r="R473" s="50"/>
    </row>
    <row r="474" spans="1:18" ht="18" customHeight="1" x14ac:dyDescent="0.25">
      <c r="A474" s="46" t="s">
        <v>103</v>
      </c>
      <c r="B474" s="47"/>
      <c r="C474" s="19">
        <v>2</v>
      </c>
      <c r="D474" s="19"/>
      <c r="E474" s="48">
        <v>2</v>
      </c>
      <c r="F474" s="48">
        <v>2</v>
      </c>
      <c r="G474" s="48">
        <v>2</v>
      </c>
      <c r="H474" s="48">
        <v>2</v>
      </c>
      <c r="I474" s="48"/>
      <c r="J474" s="48"/>
      <c r="K474" s="48"/>
      <c r="L474" s="48"/>
      <c r="M474" s="48"/>
      <c r="N474" s="48"/>
      <c r="O474" s="48"/>
      <c r="P474" s="48"/>
      <c r="Q474" s="49"/>
      <c r="R474" s="50"/>
    </row>
    <row r="475" spans="1:18" ht="18" customHeight="1" x14ac:dyDescent="0.25">
      <c r="A475" s="46" t="s">
        <v>104</v>
      </c>
      <c r="B475" s="47"/>
      <c r="C475" s="19"/>
      <c r="D475" s="19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9"/>
      <c r="R475" s="50"/>
    </row>
    <row r="476" spans="1:18" ht="18" customHeight="1" x14ac:dyDescent="0.25">
      <c r="A476" s="46" t="s">
        <v>105</v>
      </c>
      <c r="B476" s="47"/>
      <c r="C476" s="19"/>
      <c r="D476" s="19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9"/>
      <c r="R476" s="50"/>
    </row>
    <row r="477" spans="1:18" ht="18" customHeight="1" x14ac:dyDescent="0.25">
      <c r="A477" s="46" t="s">
        <v>106</v>
      </c>
      <c r="B477" s="47"/>
      <c r="C477" s="19"/>
      <c r="D477" s="19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9"/>
      <c r="R477" s="50"/>
    </row>
    <row r="478" spans="1:18" ht="18" customHeight="1" x14ac:dyDescent="0.25">
      <c r="A478" s="46" t="s">
        <v>107</v>
      </c>
      <c r="B478" s="47"/>
      <c r="C478" s="19"/>
      <c r="D478" s="19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9"/>
      <c r="R478" s="50"/>
    </row>
    <row r="479" spans="1:18" ht="18" customHeight="1" x14ac:dyDescent="0.25">
      <c r="A479" s="46" t="s">
        <v>108</v>
      </c>
      <c r="B479" s="47"/>
      <c r="C479" s="19"/>
      <c r="D479" s="19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9"/>
      <c r="R479" s="50"/>
    </row>
    <row r="480" spans="1:18" ht="18" customHeight="1" x14ac:dyDescent="0.25">
      <c r="A480" s="46" t="s">
        <v>109</v>
      </c>
      <c r="B480" s="47"/>
      <c r="C480" s="19"/>
      <c r="D480" s="19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9"/>
      <c r="R480" s="50"/>
    </row>
    <row r="481" spans="1:18" ht="18" customHeight="1" x14ac:dyDescent="0.25">
      <c r="A481" s="52" t="s">
        <v>11</v>
      </c>
      <c r="B481" s="53">
        <v>19</v>
      </c>
      <c r="C481" s="54">
        <f>SUM(C448:C480)</f>
        <v>130</v>
      </c>
      <c r="D481" s="54">
        <f t="shared" ref="D481:R518" si="23">SUM(D448:D480)</f>
        <v>57</v>
      </c>
      <c r="E481" s="54">
        <f t="shared" si="23"/>
        <v>73</v>
      </c>
      <c r="F481" s="54">
        <f t="shared" si="23"/>
        <v>125</v>
      </c>
      <c r="G481" s="54">
        <f t="shared" si="23"/>
        <v>125</v>
      </c>
      <c r="H481" s="54">
        <f t="shared" si="23"/>
        <v>2</v>
      </c>
      <c r="I481" s="54">
        <f t="shared" si="23"/>
        <v>100</v>
      </c>
      <c r="J481" s="54">
        <f t="shared" si="23"/>
        <v>9</v>
      </c>
      <c r="K481" s="54">
        <f t="shared" si="23"/>
        <v>14</v>
      </c>
      <c r="L481" s="54">
        <f t="shared" si="23"/>
        <v>0</v>
      </c>
      <c r="M481" s="54">
        <f t="shared" si="23"/>
        <v>0</v>
      </c>
      <c r="N481" s="54">
        <f t="shared" si="23"/>
        <v>144600</v>
      </c>
      <c r="O481" s="54">
        <f t="shared" si="23"/>
        <v>71000</v>
      </c>
      <c r="P481" s="54">
        <f t="shared" si="23"/>
        <v>44000</v>
      </c>
      <c r="Q481" s="54">
        <f t="shared" si="23"/>
        <v>73600</v>
      </c>
      <c r="R481" s="54">
        <f t="shared" si="23"/>
        <v>73600</v>
      </c>
    </row>
    <row r="482" spans="1:18" ht="18" customHeight="1" x14ac:dyDescent="0.25">
      <c r="A482" s="64"/>
      <c r="B482" s="65"/>
      <c r="C482" s="65"/>
      <c r="D482" s="65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7"/>
      <c r="R482" s="67"/>
    </row>
    <row r="483" spans="1:18" ht="18" customHeight="1" x14ac:dyDescent="0.3">
      <c r="A483" s="58" t="s">
        <v>35</v>
      </c>
      <c r="B483" s="56"/>
      <c r="C483" s="56"/>
      <c r="D483" s="56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4"/>
      <c r="R483" s="4"/>
    </row>
    <row r="484" spans="1:18" ht="18" customHeight="1" x14ac:dyDescent="0.3">
      <c r="A484" s="58"/>
      <c r="B484" s="56"/>
      <c r="C484" s="56"/>
      <c r="D484" s="56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4"/>
      <c r="R484" s="4"/>
    </row>
    <row r="485" spans="1:18" s="31" customFormat="1" ht="18" customHeight="1" x14ac:dyDescent="0.25">
      <c r="A485" s="42" t="s">
        <v>77</v>
      </c>
      <c r="B485" s="43"/>
      <c r="C485" s="44">
        <v>23</v>
      </c>
      <c r="D485" s="44">
        <v>17</v>
      </c>
      <c r="E485" s="45">
        <v>6</v>
      </c>
      <c r="F485" s="45">
        <v>23</v>
      </c>
      <c r="G485" s="45">
        <v>23</v>
      </c>
      <c r="H485" s="45"/>
      <c r="I485" s="45">
        <v>21</v>
      </c>
      <c r="J485" s="45">
        <v>1</v>
      </c>
      <c r="K485" s="45">
        <v>1</v>
      </c>
      <c r="L485" s="45"/>
      <c r="M485" s="45"/>
      <c r="N485" s="45">
        <v>52000</v>
      </c>
      <c r="O485" s="45">
        <v>31000</v>
      </c>
      <c r="P485" s="45">
        <v>15000</v>
      </c>
      <c r="Q485" s="45">
        <v>21000</v>
      </c>
      <c r="R485" s="45">
        <v>9000</v>
      </c>
    </row>
    <row r="486" spans="1:18" s="31" customFormat="1" ht="18" customHeight="1" x14ac:dyDescent="0.25">
      <c r="A486" s="46" t="s">
        <v>78</v>
      </c>
      <c r="B486" s="47"/>
      <c r="C486" s="19">
        <v>109</v>
      </c>
      <c r="D486" s="19">
        <v>97</v>
      </c>
      <c r="E486" s="48">
        <v>12</v>
      </c>
      <c r="F486" s="48">
        <v>107</v>
      </c>
      <c r="G486" s="48">
        <v>107</v>
      </c>
      <c r="H486" s="48"/>
      <c r="I486" s="48">
        <v>101</v>
      </c>
      <c r="J486" s="48">
        <v>5</v>
      </c>
      <c r="K486" s="48">
        <v>1</v>
      </c>
      <c r="L486" s="48"/>
      <c r="M486" s="48"/>
      <c r="N486" s="48">
        <v>105500</v>
      </c>
      <c r="O486" s="48">
        <v>70000</v>
      </c>
      <c r="P486" s="48">
        <v>18500</v>
      </c>
      <c r="Q486" s="48">
        <v>35500</v>
      </c>
      <c r="R486" s="48">
        <v>27500</v>
      </c>
    </row>
    <row r="487" spans="1:18" s="31" customFormat="1" ht="18" customHeight="1" x14ac:dyDescent="0.25">
      <c r="A487" s="46" t="s">
        <v>79</v>
      </c>
      <c r="B487" s="47"/>
      <c r="C487" s="19"/>
      <c r="D487" s="19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9"/>
      <c r="R487" s="50"/>
    </row>
    <row r="488" spans="1:18" s="31" customFormat="1" ht="18" customHeight="1" x14ac:dyDescent="0.25">
      <c r="A488" s="46" t="s">
        <v>80</v>
      </c>
      <c r="B488" s="47"/>
      <c r="C488" s="19">
        <v>8</v>
      </c>
      <c r="D488" s="19">
        <v>8</v>
      </c>
      <c r="E488" s="48"/>
      <c r="F488" s="48">
        <v>8</v>
      </c>
      <c r="G488" s="48">
        <v>8</v>
      </c>
      <c r="H488" s="48">
        <v>8</v>
      </c>
      <c r="I488" s="48"/>
      <c r="J488" s="48"/>
      <c r="K488" s="48"/>
      <c r="L488" s="48"/>
      <c r="M488" s="48"/>
      <c r="N488" s="48"/>
      <c r="O488" s="48"/>
      <c r="P488" s="48"/>
      <c r="Q488" s="49"/>
      <c r="R488" s="50"/>
    </row>
    <row r="489" spans="1:18" s="31" customFormat="1" ht="18" customHeight="1" x14ac:dyDescent="0.25">
      <c r="A489" s="46" t="s">
        <v>81</v>
      </c>
      <c r="B489" s="47"/>
      <c r="C489" s="19">
        <v>2</v>
      </c>
      <c r="D489" s="19">
        <v>2</v>
      </c>
      <c r="E489" s="48"/>
      <c r="F489" s="48">
        <v>2</v>
      </c>
      <c r="G489" s="48">
        <v>2</v>
      </c>
      <c r="H489" s="48"/>
      <c r="I489" s="48"/>
      <c r="J489" s="48">
        <v>2</v>
      </c>
      <c r="K489" s="48"/>
      <c r="L489" s="48"/>
      <c r="M489" s="48"/>
      <c r="N489" s="48"/>
      <c r="O489" s="48"/>
      <c r="P489" s="48"/>
      <c r="Q489" s="49"/>
      <c r="R489" s="50"/>
    </row>
    <row r="490" spans="1:18" s="31" customFormat="1" ht="18" customHeight="1" x14ac:dyDescent="0.25">
      <c r="A490" s="46" t="s">
        <v>82</v>
      </c>
      <c r="B490" s="47"/>
      <c r="C490" s="19"/>
      <c r="D490" s="19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9"/>
      <c r="R490" s="50"/>
    </row>
    <row r="491" spans="1:18" s="31" customFormat="1" ht="18" customHeight="1" x14ac:dyDescent="0.25">
      <c r="A491" s="46" t="s">
        <v>83</v>
      </c>
      <c r="B491" s="47"/>
      <c r="C491" s="19"/>
      <c r="D491" s="19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9"/>
      <c r="R491" s="50"/>
    </row>
    <row r="492" spans="1:18" s="31" customFormat="1" ht="18" customHeight="1" x14ac:dyDescent="0.25">
      <c r="A492" s="46" t="s">
        <v>84</v>
      </c>
      <c r="B492" s="47"/>
      <c r="C492" s="19"/>
      <c r="D492" s="19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9"/>
      <c r="R492" s="50"/>
    </row>
    <row r="493" spans="1:18" s="31" customFormat="1" ht="18" customHeight="1" x14ac:dyDescent="0.25">
      <c r="A493" s="46" t="s">
        <v>85</v>
      </c>
      <c r="B493" s="47"/>
      <c r="C493" s="19"/>
      <c r="D493" s="19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9"/>
      <c r="R493" s="50"/>
    </row>
    <row r="494" spans="1:18" s="31" customFormat="1" ht="18" customHeight="1" x14ac:dyDescent="0.25">
      <c r="A494" s="46" t="s">
        <v>86</v>
      </c>
      <c r="B494" s="47"/>
      <c r="C494" s="19"/>
      <c r="D494" s="19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9"/>
      <c r="R494" s="50"/>
    </row>
    <row r="495" spans="1:18" s="31" customFormat="1" ht="18" customHeight="1" x14ac:dyDescent="0.25">
      <c r="A495" s="46" t="s">
        <v>87</v>
      </c>
      <c r="B495" s="47"/>
      <c r="C495" s="19"/>
      <c r="D495" s="19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9"/>
      <c r="R495" s="50"/>
    </row>
    <row r="496" spans="1:18" s="31" customFormat="1" ht="18" customHeight="1" x14ac:dyDescent="0.25">
      <c r="A496" s="46" t="s">
        <v>88</v>
      </c>
      <c r="B496" s="47"/>
      <c r="C496" s="19"/>
      <c r="D496" s="19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9"/>
      <c r="R496" s="50"/>
    </row>
    <row r="497" spans="1:19" s="31" customFormat="1" ht="18" customHeight="1" x14ac:dyDescent="0.25">
      <c r="A497" s="46" t="s">
        <v>89</v>
      </c>
      <c r="B497" s="47"/>
      <c r="C497" s="19"/>
      <c r="D497" s="19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9"/>
      <c r="R497" s="50"/>
    </row>
    <row r="498" spans="1:19" s="31" customFormat="1" ht="18" customHeight="1" x14ac:dyDescent="0.25">
      <c r="A498" s="46" t="s">
        <v>90</v>
      </c>
      <c r="B498" s="47"/>
      <c r="C498" s="19"/>
      <c r="D498" s="19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9"/>
      <c r="R498" s="50"/>
    </row>
    <row r="499" spans="1:19" s="31" customFormat="1" ht="18" customHeight="1" x14ac:dyDescent="0.25">
      <c r="A499" s="46" t="s">
        <v>91</v>
      </c>
      <c r="B499" s="47"/>
      <c r="C499" s="19">
        <v>2</v>
      </c>
      <c r="D499" s="19">
        <v>2</v>
      </c>
      <c r="E499" s="48"/>
      <c r="F499" s="48">
        <v>2</v>
      </c>
      <c r="G499" s="48">
        <v>2</v>
      </c>
      <c r="H499" s="48"/>
      <c r="I499" s="48">
        <v>1</v>
      </c>
      <c r="J499" s="48">
        <v>1</v>
      </c>
      <c r="K499" s="48"/>
      <c r="L499" s="48"/>
      <c r="M499" s="48"/>
      <c r="N499" s="48">
        <v>500</v>
      </c>
      <c r="O499" s="48">
        <v>500</v>
      </c>
      <c r="P499" s="48"/>
      <c r="Q499" s="49"/>
      <c r="R499" s="50"/>
    </row>
    <row r="500" spans="1:19" ht="18" customHeight="1" x14ac:dyDescent="0.25">
      <c r="A500" s="46" t="s">
        <v>92</v>
      </c>
      <c r="B500" s="47"/>
      <c r="C500" s="19"/>
      <c r="D500" s="19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9"/>
      <c r="R500" s="50"/>
    </row>
    <row r="501" spans="1:19" ht="18" customHeight="1" x14ac:dyDescent="0.25">
      <c r="A501" s="46" t="s">
        <v>93</v>
      </c>
      <c r="B501" s="47"/>
      <c r="C501" s="19">
        <v>3</v>
      </c>
      <c r="D501" s="19">
        <v>3</v>
      </c>
      <c r="E501" s="48"/>
      <c r="F501" s="48">
        <v>3</v>
      </c>
      <c r="G501" s="48">
        <v>3</v>
      </c>
      <c r="H501" s="48"/>
      <c r="I501" s="48">
        <v>3</v>
      </c>
      <c r="J501" s="48"/>
      <c r="K501" s="48"/>
      <c r="L501" s="48"/>
      <c r="M501" s="48"/>
      <c r="N501" s="48">
        <v>4000</v>
      </c>
      <c r="O501" s="48">
        <v>3000</v>
      </c>
      <c r="P501" s="48"/>
      <c r="Q501" s="49">
        <v>1000</v>
      </c>
      <c r="R501" s="50">
        <v>1000</v>
      </c>
    </row>
    <row r="502" spans="1:19" ht="18" customHeight="1" x14ac:dyDescent="0.25">
      <c r="A502" s="46" t="s">
        <v>94</v>
      </c>
      <c r="B502" s="47"/>
      <c r="C502" s="19"/>
      <c r="D502" s="19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9"/>
      <c r="R502" s="50"/>
    </row>
    <row r="503" spans="1:19" ht="18" customHeight="1" x14ac:dyDescent="0.25">
      <c r="A503" s="46" t="s">
        <v>95</v>
      </c>
      <c r="B503" s="47"/>
      <c r="C503" s="19"/>
      <c r="D503" s="19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9"/>
      <c r="R503" s="50"/>
    </row>
    <row r="504" spans="1:19" ht="18" customHeight="1" x14ac:dyDescent="0.25">
      <c r="A504" s="46" t="s">
        <v>96</v>
      </c>
      <c r="B504" s="47"/>
      <c r="C504" s="19"/>
      <c r="D504" s="19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9"/>
      <c r="R504" s="50"/>
    </row>
    <row r="505" spans="1:19" ht="18" customHeight="1" x14ac:dyDescent="0.25">
      <c r="A505" s="46" t="s">
        <v>97</v>
      </c>
      <c r="B505" s="47"/>
      <c r="C505" s="19">
        <v>9</v>
      </c>
      <c r="D505" s="19">
        <v>9</v>
      </c>
      <c r="E505" s="48"/>
      <c r="F505" s="48">
        <v>9</v>
      </c>
      <c r="G505" s="48">
        <v>9</v>
      </c>
      <c r="H505" s="48"/>
      <c r="I505" s="48">
        <v>9</v>
      </c>
      <c r="J505" s="48"/>
      <c r="K505" s="48"/>
      <c r="L505" s="48"/>
      <c r="M505" s="48"/>
      <c r="N505" s="48">
        <v>27000</v>
      </c>
      <c r="O505" s="48">
        <v>3000</v>
      </c>
      <c r="P505" s="48"/>
      <c r="Q505" s="48">
        <v>24000</v>
      </c>
      <c r="R505" s="48">
        <v>24000</v>
      </c>
      <c r="S505" s="72"/>
    </row>
    <row r="506" spans="1:19" ht="18" customHeight="1" x14ac:dyDescent="0.25">
      <c r="A506" s="46" t="s">
        <v>98</v>
      </c>
      <c r="B506" s="47"/>
      <c r="C506" s="19"/>
      <c r="D506" s="19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51"/>
    </row>
    <row r="507" spans="1:19" ht="18" customHeight="1" x14ac:dyDescent="0.25">
      <c r="A507" s="46" t="s">
        <v>99</v>
      </c>
      <c r="B507" s="47"/>
      <c r="C507" s="19"/>
      <c r="D507" s="19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9"/>
      <c r="R507" s="50"/>
    </row>
    <row r="508" spans="1:19" ht="18" customHeight="1" x14ac:dyDescent="0.25">
      <c r="A508" s="46" t="s">
        <v>100</v>
      </c>
      <c r="B508" s="47"/>
      <c r="C508" s="19"/>
      <c r="D508" s="19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9"/>
      <c r="R508" s="50"/>
    </row>
    <row r="509" spans="1:19" ht="18" customHeight="1" x14ac:dyDescent="0.25">
      <c r="A509" s="46" t="s">
        <v>101</v>
      </c>
      <c r="B509" s="47"/>
      <c r="C509" s="19"/>
      <c r="D509" s="19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9"/>
      <c r="R509" s="50"/>
    </row>
    <row r="510" spans="1:19" ht="18" customHeight="1" x14ac:dyDescent="0.25">
      <c r="A510" s="46" t="s">
        <v>102</v>
      </c>
      <c r="B510" s="47"/>
      <c r="C510" s="19"/>
      <c r="D510" s="19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9"/>
      <c r="R510" s="50"/>
    </row>
    <row r="511" spans="1:19" ht="18" customHeight="1" x14ac:dyDescent="0.25">
      <c r="A511" s="46" t="s">
        <v>103</v>
      </c>
      <c r="B511" s="47"/>
      <c r="C511" s="19"/>
      <c r="D511" s="19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9"/>
      <c r="R511" s="50"/>
    </row>
    <row r="512" spans="1:19" ht="18" customHeight="1" x14ac:dyDescent="0.25">
      <c r="A512" s="46" t="s">
        <v>104</v>
      </c>
      <c r="B512" s="47"/>
      <c r="C512" s="19"/>
      <c r="D512" s="19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9"/>
      <c r="R512" s="50"/>
    </row>
    <row r="513" spans="1:18" ht="18" customHeight="1" x14ac:dyDescent="0.25">
      <c r="A513" s="46" t="s">
        <v>105</v>
      </c>
      <c r="B513" s="47"/>
      <c r="C513" s="19"/>
      <c r="D513" s="19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9"/>
      <c r="R513" s="50"/>
    </row>
    <row r="514" spans="1:18" ht="18" customHeight="1" x14ac:dyDescent="0.25">
      <c r="A514" s="46" t="s">
        <v>106</v>
      </c>
      <c r="B514" s="47"/>
      <c r="C514" s="19"/>
      <c r="D514" s="19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9"/>
      <c r="R514" s="50"/>
    </row>
    <row r="515" spans="1:18" ht="18" customHeight="1" x14ac:dyDescent="0.25">
      <c r="A515" s="46" t="s">
        <v>107</v>
      </c>
      <c r="B515" s="47"/>
      <c r="C515" s="19"/>
      <c r="D515" s="19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9"/>
      <c r="R515" s="50"/>
    </row>
    <row r="516" spans="1:18" ht="18" customHeight="1" x14ac:dyDescent="0.25">
      <c r="A516" s="46" t="s">
        <v>108</v>
      </c>
      <c r="B516" s="47"/>
      <c r="C516" s="19"/>
      <c r="D516" s="19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9"/>
      <c r="R516" s="50"/>
    </row>
    <row r="517" spans="1:18" ht="18" customHeight="1" x14ac:dyDescent="0.25">
      <c r="A517" s="46" t="s">
        <v>109</v>
      </c>
      <c r="B517" s="47"/>
      <c r="C517" s="19"/>
      <c r="D517" s="19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9"/>
      <c r="R517" s="50"/>
    </row>
    <row r="518" spans="1:18" ht="18" customHeight="1" x14ac:dyDescent="0.25">
      <c r="A518" s="52" t="s">
        <v>11</v>
      </c>
      <c r="B518" s="53">
        <v>18</v>
      </c>
      <c r="C518" s="54">
        <f>SUM(C485:C517)</f>
        <v>156</v>
      </c>
      <c r="D518" s="54">
        <f t="shared" si="23"/>
        <v>138</v>
      </c>
      <c r="E518" s="54">
        <f t="shared" ref="E518:R555" si="24">SUM(E485:E517)</f>
        <v>18</v>
      </c>
      <c r="F518" s="54">
        <f t="shared" si="24"/>
        <v>154</v>
      </c>
      <c r="G518" s="54">
        <f t="shared" si="24"/>
        <v>154</v>
      </c>
      <c r="H518" s="54">
        <f t="shared" si="24"/>
        <v>8</v>
      </c>
      <c r="I518" s="54">
        <f t="shared" si="24"/>
        <v>135</v>
      </c>
      <c r="J518" s="54">
        <f t="shared" si="24"/>
        <v>9</v>
      </c>
      <c r="K518" s="54">
        <f t="shared" si="24"/>
        <v>2</v>
      </c>
      <c r="L518" s="54">
        <f t="shared" si="24"/>
        <v>0</v>
      </c>
      <c r="M518" s="54">
        <f t="shared" si="24"/>
        <v>0</v>
      </c>
      <c r="N518" s="54">
        <f t="shared" si="24"/>
        <v>189000</v>
      </c>
      <c r="O518" s="54">
        <f t="shared" si="24"/>
        <v>107500</v>
      </c>
      <c r="P518" s="54">
        <f t="shared" si="24"/>
        <v>33500</v>
      </c>
      <c r="Q518" s="54">
        <f t="shared" si="24"/>
        <v>81500</v>
      </c>
      <c r="R518" s="54">
        <f t="shared" si="24"/>
        <v>61500</v>
      </c>
    </row>
    <row r="519" spans="1:18" ht="18" customHeight="1" x14ac:dyDescent="0.25">
      <c r="A519" s="64"/>
      <c r="B519" s="65"/>
      <c r="C519" s="65"/>
      <c r="D519" s="65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7"/>
      <c r="R519" s="67"/>
    </row>
    <row r="520" spans="1:18" s="31" customFormat="1" ht="18" customHeight="1" x14ac:dyDescent="0.3">
      <c r="A520" s="58" t="s">
        <v>36</v>
      </c>
      <c r="B520" s="56"/>
      <c r="C520" s="56"/>
      <c r="D520" s="56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4"/>
      <c r="R520" s="4"/>
    </row>
    <row r="521" spans="1:18" s="31" customFormat="1" ht="18" customHeight="1" x14ac:dyDescent="0.3">
      <c r="A521" s="58"/>
      <c r="B521" s="56"/>
      <c r="C521" s="56"/>
      <c r="D521" s="56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4"/>
      <c r="R521" s="4"/>
    </row>
    <row r="522" spans="1:18" s="31" customFormat="1" ht="18" customHeight="1" x14ac:dyDescent="0.25">
      <c r="A522" s="42" t="s">
        <v>77</v>
      </c>
      <c r="B522" s="43"/>
      <c r="C522" s="44">
        <v>6</v>
      </c>
      <c r="D522" s="44">
        <v>3</v>
      </c>
      <c r="E522" s="45">
        <v>3</v>
      </c>
      <c r="F522" s="45">
        <v>6</v>
      </c>
      <c r="G522" s="45">
        <v>6</v>
      </c>
      <c r="H522" s="45">
        <v>0</v>
      </c>
      <c r="I522" s="45">
        <v>6</v>
      </c>
      <c r="J522" s="45">
        <v>0</v>
      </c>
      <c r="K522" s="45">
        <v>3</v>
      </c>
      <c r="L522" s="45">
        <v>0</v>
      </c>
      <c r="M522" s="45">
        <v>0</v>
      </c>
      <c r="N522" s="45">
        <v>6000</v>
      </c>
      <c r="O522" s="45">
        <v>2000</v>
      </c>
      <c r="P522" s="45">
        <v>0</v>
      </c>
      <c r="Q522" s="45">
        <v>4000</v>
      </c>
      <c r="R522" s="45">
        <v>4000</v>
      </c>
    </row>
    <row r="523" spans="1:18" s="31" customFormat="1" ht="18" customHeight="1" x14ac:dyDescent="0.25">
      <c r="A523" s="46" t="s">
        <v>78</v>
      </c>
      <c r="B523" s="47"/>
      <c r="C523" s="19">
        <v>88</v>
      </c>
      <c r="D523" s="19">
        <v>68</v>
      </c>
      <c r="E523" s="48">
        <v>20</v>
      </c>
      <c r="F523" s="48">
        <v>88</v>
      </c>
      <c r="G523" s="48">
        <v>88</v>
      </c>
      <c r="H523" s="48">
        <v>0</v>
      </c>
      <c r="I523" s="48">
        <v>43</v>
      </c>
      <c r="J523" s="48"/>
      <c r="K523" s="48">
        <v>24</v>
      </c>
      <c r="L523" s="48"/>
      <c r="M523" s="48"/>
      <c r="N523" s="48">
        <v>43000</v>
      </c>
      <c r="O523" s="48">
        <v>42500</v>
      </c>
      <c r="P523" s="48">
        <v>13500</v>
      </c>
      <c r="Q523" s="48">
        <v>42500</v>
      </c>
      <c r="R523" s="48">
        <v>500</v>
      </c>
    </row>
    <row r="524" spans="1:18" s="31" customFormat="1" ht="18" customHeight="1" x14ac:dyDescent="0.25">
      <c r="A524" s="46" t="s">
        <v>79</v>
      </c>
      <c r="B524" s="47"/>
      <c r="C524" s="19"/>
      <c r="D524" s="19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9"/>
      <c r="R524" s="50"/>
    </row>
    <row r="525" spans="1:18" s="31" customFormat="1" ht="18" customHeight="1" x14ac:dyDescent="0.25">
      <c r="A525" s="46" t="s">
        <v>80</v>
      </c>
      <c r="B525" s="47"/>
      <c r="C525" s="19">
        <v>1</v>
      </c>
      <c r="D525" s="19">
        <v>0</v>
      </c>
      <c r="E525" s="48">
        <v>1</v>
      </c>
      <c r="F525" s="48">
        <v>1</v>
      </c>
      <c r="G525" s="48">
        <v>1</v>
      </c>
      <c r="H525" s="48">
        <v>0</v>
      </c>
      <c r="I525" s="48">
        <v>2</v>
      </c>
      <c r="J525" s="48">
        <v>0</v>
      </c>
      <c r="K525" s="48">
        <v>0</v>
      </c>
      <c r="L525" s="48">
        <v>0</v>
      </c>
      <c r="M525" s="48">
        <v>0</v>
      </c>
      <c r="N525" s="48">
        <v>2000</v>
      </c>
      <c r="O525" s="48">
        <v>0</v>
      </c>
      <c r="P525" s="48">
        <v>0</v>
      </c>
      <c r="Q525" s="49">
        <v>2000</v>
      </c>
      <c r="R525" s="50">
        <v>2000</v>
      </c>
    </row>
    <row r="526" spans="1:18" s="31" customFormat="1" ht="18" customHeight="1" x14ac:dyDescent="0.25">
      <c r="A526" s="46" t="s">
        <v>81</v>
      </c>
      <c r="B526" s="47"/>
      <c r="C526" s="19"/>
      <c r="D526" s="19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9"/>
      <c r="R526" s="50"/>
    </row>
    <row r="527" spans="1:18" s="31" customFormat="1" ht="18" customHeight="1" x14ac:dyDescent="0.25">
      <c r="A527" s="46" t="s">
        <v>82</v>
      </c>
      <c r="B527" s="47"/>
      <c r="C527" s="19"/>
      <c r="D527" s="19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9"/>
      <c r="R527" s="50"/>
    </row>
    <row r="528" spans="1:18" s="31" customFormat="1" ht="18" customHeight="1" x14ac:dyDescent="0.25">
      <c r="A528" s="46" t="s">
        <v>83</v>
      </c>
      <c r="B528" s="47"/>
      <c r="C528" s="19"/>
      <c r="D528" s="19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9"/>
      <c r="R528" s="50"/>
    </row>
    <row r="529" spans="1:18" s="31" customFormat="1" ht="18" customHeight="1" x14ac:dyDescent="0.25">
      <c r="A529" s="46" t="s">
        <v>84</v>
      </c>
      <c r="B529" s="47"/>
      <c r="C529" s="19"/>
      <c r="D529" s="19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9"/>
      <c r="R529" s="50"/>
    </row>
    <row r="530" spans="1:18" s="31" customFormat="1" ht="18" customHeight="1" x14ac:dyDescent="0.25">
      <c r="A530" s="46" t="s">
        <v>85</v>
      </c>
      <c r="B530" s="47"/>
      <c r="C530" s="19"/>
      <c r="D530" s="19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9"/>
      <c r="R530" s="50"/>
    </row>
    <row r="531" spans="1:18" s="31" customFormat="1" ht="18" customHeight="1" x14ac:dyDescent="0.25">
      <c r="A531" s="46" t="s">
        <v>86</v>
      </c>
      <c r="B531" s="47"/>
      <c r="C531" s="19"/>
      <c r="D531" s="19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9"/>
      <c r="R531" s="50"/>
    </row>
    <row r="532" spans="1:18" s="31" customFormat="1" ht="18" customHeight="1" x14ac:dyDescent="0.25">
      <c r="A532" s="46" t="s">
        <v>87</v>
      </c>
      <c r="B532" s="47"/>
      <c r="C532" s="19"/>
      <c r="D532" s="19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9"/>
      <c r="R532" s="50"/>
    </row>
    <row r="533" spans="1:18" s="31" customFormat="1" ht="18" customHeight="1" x14ac:dyDescent="0.25">
      <c r="A533" s="46" t="s">
        <v>88</v>
      </c>
      <c r="B533" s="47"/>
      <c r="C533" s="19"/>
      <c r="D533" s="19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9"/>
      <c r="R533" s="50"/>
    </row>
    <row r="534" spans="1:18" ht="18" customHeight="1" x14ac:dyDescent="0.25">
      <c r="A534" s="46" t="s">
        <v>89</v>
      </c>
      <c r="B534" s="47"/>
      <c r="C534" s="19"/>
      <c r="D534" s="19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9"/>
      <c r="R534" s="50"/>
    </row>
    <row r="535" spans="1:18" ht="18" customHeight="1" x14ac:dyDescent="0.25">
      <c r="A535" s="46" t="s">
        <v>90</v>
      </c>
      <c r="B535" s="47"/>
      <c r="C535" s="19"/>
      <c r="D535" s="19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9"/>
      <c r="R535" s="50"/>
    </row>
    <row r="536" spans="1:18" ht="18" customHeight="1" x14ac:dyDescent="0.25">
      <c r="A536" s="46" t="s">
        <v>91</v>
      </c>
      <c r="B536" s="47"/>
      <c r="C536" s="19"/>
      <c r="D536" s="19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9"/>
      <c r="R536" s="50"/>
    </row>
    <row r="537" spans="1:18" ht="18" customHeight="1" x14ac:dyDescent="0.25">
      <c r="A537" s="46" t="s">
        <v>92</v>
      </c>
      <c r="B537" s="47"/>
      <c r="C537" s="19"/>
      <c r="D537" s="19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9"/>
      <c r="R537" s="50"/>
    </row>
    <row r="538" spans="1:18" ht="18" customHeight="1" x14ac:dyDescent="0.25">
      <c r="A538" s="46" t="s">
        <v>93</v>
      </c>
      <c r="B538" s="47"/>
      <c r="C538" s="19"/>
      <c r="D538" s="19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9"/>
      <c r="R538" s="50"/>
    </row>
    <row r="539" spans="1:18" ht="18" customHeight="1" x14ac:dyDescent="0.25">
      <c r="A539" s="46" t="s">
        <v>94</v>
      </c>
      <c r="B539" s="47"/>
      <c r="C539" s="19"/>
      <c r="D539" s="19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9"/>
      <c r="R539" s="50"/>
    </row>
    <row r="540" spans="1:18" ht="18" customHeight="1" x14ac:dyDescent="0.25">
      <c r="A540" s="46" t="s">
        <v>95</v>
      </c>
      <c r="B540" s="47"/>
      <c r="C540" s="19"/>
      <c r="D540" s="19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9"/>
      <c r="R540" s="50"/>
    </row>
    <row r="541" spans="1:18" ht="18" customHeight="1" x14ac:dyDescent="0.25">
      <c r="A541" s="46" t="s">
        <v>96</v>
      </c>
      <c r="B541" s="47"/>
      <c r="C541" s="19"/>
      <c r="D541" s="19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9"/>
      <c r="R541" s="50"/>
    </row>
    <row r="542" spans="1:18" ht="18" customHeight="1" x14ac:dyDescent="0.25">
      <c r="A542" s="46" t="s">
        <v>97</v>
      </c>
      <c r="B542" s="47"/>
      <c r="C542" s="19"/>
      <c r="D542" s="19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</row>
    <row r="543" spans="1:18" ht="18" customHeight="1" x14ac:dyDescent="0.25">
      <c r="A543" s="46" t="s">
        <v>98</v>
      </c>
      <c r="B543" s="47"/>
      <c r="C543" s="19"/>
      <c r="D543" s="19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51"/>
    </row>
    <row r="544" spans="1:18" ht="18" customHeight="1" x14ac:dyDescent="0.25">
      <c r="A544" s="46" t="s">
        <v>99</v>
      </c>
      <c r="B544" s="47"/>
      <c r="C544" s="19"/>
      <c r="D544" s="19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9"/>
      <c r="R544" s="50"/>
    </row>
    <row r="545" spans="1:18" ht="18" customHeight="1" x14ac:dyDescent="0.25">
      <c r="A545" s="46" t="s">
        <v>100</v>
      </c>
      <c r="B545" s="47"/>
      <c r="C545" s="19"/>
      <c r="D545" s="19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9"/>
      <c r="R545" s="50"/>
    </row>
    <row r="546" spans="1:18" ht="18" customHeight="1" x14ac:dyDescent="0.25">
      <c r="A546" s="46" t="s">
        <v>101</v>
      </c>
      <c r="B546" s="47"/>
      <c r="C546" s="19"/>
      <c r="D546" s="19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9"/>
      <c r="R546" s="50"/>
    </row>
    <row r="547" spans="1:18" ht="18" customHeight="1" x14ac:dyDescent="0.25">
      <c r="A547" s="46" t="s">
        <v>102</v>
      </c>
      <c r="B547" s="47"/>
      <c r="C547" s="19"/>
      <c r="D547" s="19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9"/>
      <c r="R547" s="50"/>
    </row>
    <row r="548" spans="1:18" ht="18" customHeight="1" x14ac:dyDescent="0.25">
      <c r="A548" s="46" t="s">
        <v>103</v>
      </c>
      <c r="B548" s="47"/>
      <c r="C548" s="19"/>
      <c r="D548" s="19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9"/>
      <c r="R548" s="50"/>
    </row>
    <row r="549" spans="1:18" ht="18" customHeight="1" x14ac:dyDescent="0.25">
      <c r="A549" s="46" t="s">
        <v>104</v>
      </c>
      <c r="B549" s="47"/>
      <c r="C549" s="19"/>
      <c r="D549" s="19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9"/>
      <c r="R549" s="50"/>
    </row>
    <row r="550" spans="1:18" ht="18" customHeight="1" x14ac:dyDescent="0.25">
      <c r="A550" s="46" t="s">
        <v>105</v>
      </c>
      <c r="B550" s="47"/>
      <c r="C550" s="19"/>
      <c r="D550" s="19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9"/>
      <c r="R550" s="50"/>
    </row>
    <row r="551" spans="1:18" ht="18" customHeight="1" x14ac:dyDescent="0.25">
      <c r="A551" s="46" t="s">
        <v>106</v>
      </c>
      <c r="B551" s="47"/>
      <c r="C551" s="19"/>
      <c r="D551" s="19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9"/>
      <c r="R551" s="50"/>
    </row>
    <row r="552" spans="1:18" ht="18" customHeight="1" x14ac:dyDescent="0.25">
      <c r="A552" s="46" t="s">
        <v>107</v>
      </c>
      <c r="B552" s="47"/>
      <c r="C552" s="19"/>
      <c r="D552" s="19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9"/>
      <c r="R552" s="50"/>
    </row>
    <row r="553" spans="1:18" s="31" customFormat="1" ht="18" customHeight="1" x14ac:dyDescent="0.25">
      <c r="A553" s="46" t="s">
        <v>108</v>
      </c>
      <c r="B553" s="47"/>
      <c r="C553" s="19"/>
      <c r="D553" s="19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9"/>
      <c r="R553" s="50"/>
    </row>
    <row r="554" spans="1:18" s="31" customFormat="1" ht="18" customHeight="1" x14ac:dyDescent="0.25">
      <c r="A554" s="46" t="s">
        <v>109</v>
      </c>
      <c r="B554" s="47"/>
      <c r="C554" s="19"/>
      <c r="D554" s="19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9"/>
      <c r="R554" s="50"/>
    </row>
    <row r="555" spans="1:18" s="31" customFormat="1" ht="18" customHeight="1" x14ac:dyDescent="0.25">
      <c r="A555" s="52" t="s">
        <v>11</v>
      </c>
      <c r="B555" s="53">
        <v>42</v>
      </c>
      <c r="C555" s="54">
        <f>SUM(C522:C554)</f>
        <v>95</v>
      </c>
      <c r="D555" s="54">
        <f t="shared" ref="D555:D592" si="25">SUM(D522:D554)</f>
        <v>71</v>
      </c>
      <c r="E555" s="54">
        <f t="shared" si="24"/>
        <v>24</v>
      </c>
      <c r="F555" s="54">
        <f t="shared" si="24"/>
        <v>95</v>
      </c>
      <c r="G555" s="54">
        <f t="shared" si="24"/>
        <v>95</v>
      </c>
      <c r="H555" s="54">
        <f t="shared" si="24"/>
        <v>0</v>
      </c>
      <c r="I555" s="54">
        <f t="shared" si="24"/>
        <v>51</v>
      </c>
      <c r="J555" s="54">
        <f t="shared" si="24"/>
        <v>0</v>
      </c>
      <c r="K555" s="54">
        <f t="shared" si="24"/>
        <v>27</v>
      </c>
      <c r="L555" s="54">
        <f t="shared" si="24"/>
        <v>0</v>
      </c>
      <c r="M555" s="54">
        <f t="shared" si="24"/>
        <v>0</v>
      </c>
      <c r="N555" s="54">
        <f t="shared" si="24"/>
        <v>51000</v>
      </c>
      <c r="O555" s="54">
        <f t="shared" si="24"/>
        <v>44500</v>
      </c>
      <c r="P555" s="54">
        <f t="shared" si="24"/>
        <v>13500</v>
      </c>
      <c r="Q555" s="54">
        <f t="shared" si="24"/>
        <v>48500</v>
      </c>
      <c r="R555" s="54">
        <f t="shared" si="24"/>
        <v>6500</v>
      </c>
    </row>
    <row r="556" spans="1:18" s="31" customFormat="1" ht="18" customHeight="1" x14ac:dyDescent="0.25">
      <c r="A556" s="64"/>
      <c r="B556" s="65"/>
      <c r="C556" s="65"/>
      <c r="D556" s="65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7"/>
      <c r="R556" s="67"/>
    </row>
    <row r="557" spans="1:18" s="31" customFormat="1" ht="18" customHeight="1" x14ac:dyDescent="0.3">
      <c r="A557" s="41" t="s">
        <v>37</v>
      </c>
      <c r="B557" s="56"/>
      <c r="C557" s="56"/>
      <c r="D557" s="56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4"/>
      <c r="R557" s="4"/>
    </row>
    <row r="558" spans="1:18" s="31" customFormat="1" ht="18" customHeight="1" x14ac:dyDescent="0.3">
      <c r="A558" s="41"/>
      <c r="B558" s="56"/>
      <c r="C558" s="56"/>
      <c r="D558" s="56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4"/>
      <c r="R558" s="4"/>
    </row>
    <row r="559" spans="1:18" s="31" customFormat="1" ht="18" customHeight="1" x14ac:dyDescent="0.25">
      <c r="A559" s="42" t="s">
        <v>77</v>
      </c>
      <c r="B559" s="43"/>
      <c r="C559" s="44">
        <v>11</v>
      </c>
      <c r="D559" s="44">
        <v>4</v>
      </c>
      <c r="E559" s="45">
        <v>7</v>
      </c>
      <c r="F559" s="45">
        <v>11</v>
      </c>
      <c r="G559" s="45">
        <v>11</v>
      </c>
      <c r="H559" s="45"/>
      <c r="I559" s="45">
        <v>7</v>
      </c>
      <c r="J559" s="45"/>
      <c r="K559" s="45">
        <v>4</v>
      </c>
      <c r="L559" s="45"/>
      <c r="M559" s="45"/>
      <c r="N559" s="45">
        <v>14000</v>
      </c>
      <c r="O559" s="45">
        <v>10000</v>
      </c>
      <c r="P559" s="45">
        <v>10000</v>
      </c>
      <c r="Q559" s="45">
        <v>4000</v>
      </c>
      <c r="R559" s="45">
        <v>4000</v>
      </c>
    </row>
    <row r="560" spans="1:18" s="31" customFormat="1" ht="18" customHeight="1" x14ac:dyDescent="0.25">
      <c r="A560" s="46" t="s">
        <v>78</v>
      </c>
      <c r="B560" s="47"/>
      <c r="C560" s="19">
        <v>84</v>
      </c>
      <c r="D560" s="19">
        <v>79</v>
      </c>
      <c r="E560" s="48">
        <v>5</v>
      </c>
      <c r="F560" s="48">
        <v>86</v>
      </c>
      <c r="G560" s="48">
        <v>86</v>
      </c>
      <c r="H560" s="48"/>
      <c r="I560" s="48">
        <v>75</v>
      </c>
      <c r="J560" s="48"/>
      <c r="K560" s="48">
        <v>11</v>
      </c>
      <c r="L560" s="48"/>
      <c r="M560" s="48"/>
      <c r="N560" s="48">
        <v>39500</v>
      </c>
      <c r="O560" s="48">
        <v>30500</v>
      </c>
      <c r="P560" s="48">
        <v>10000</v>
      </c>
      <c r="Q560" s="48">
        <v>9000</v>
      </c>
      <c r="R560" s="48">
        <v>9000</v>
      </c>
    </row>
    <row r="561" spans="1:18" s="31" customFormat="1" ht="18" customHeight="1" x14ac:dyDescent="0.25">
      <c r="A561" s="46" t="s">
        <v>79</v>
      </c>
      <c r="B561" s="47"/>
      <c r="C561" s="19"/>
      <c r="D561" s="19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9"/>
      <c r="R561" s="50"/>
    </row>
    <row r="562" spans="1:18" s="31" customFormat="1" ht="18" customHeight="1" x14ac:dyDescent="0.25">
      <c r="A562" s="46" t="s">
        <v>80</v>
      </c>
      <c r="B562" s="47"/>
      <c r="C562" s="19"/>
      <c r="D562" s="19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9"/>
      <c r="R562" s="50"/>
    </row>
    <row r="563" spans="1:18" s="31" customFormat="1" ht="18" customHeight="1" x14ac:dyDescent="0.25">
      <c r="A563" s="46" t="s">
        <v>81</v>
      </c>
      <c r="B563" s="47"/>
      <c r="C563" s="19"/>
      <c r="D563" s="19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9"/>
      <c r="R563" s="50"/>
    </row>
    <row r="564" spans="1:18" s="31" customFormat="1" ht="18" customHeight="1" x14ac:dyDescent="0.25">
      <c r="A564" s="46" t="s">
        <v>82</v>
      </c>
      <c r="B564" s="47"/>
      <c r="C564" s="19">
        <v>2</v>
      </c>
      <c r="D564" s="19">
        <v>2</v>
      </c>
      <c r="E564" s="48"/>
      <c r="F564" s="48">
        <v>2</v>
      </c>
      <c r="G564" s="48">
        <v>2</v>
      </c>
      <c r="H564" s="48"/>
      <c r="I564" s="48">
        <v>2</v>
      </c>
      <c r="J564" s="48"/>
      <c r="K564" s="48"/>
      <c r="L564" s="48"/>
      <c r="M564" s="48"/>
      <c r="N564" s="48">
        <v>1000</v>
      </c>
      <c r="O564" s="48"/>
      <c r="P564" s="48"/>
      <c r="Q564" s="49">
        <v>1000</v>
      </c>
      <c r="R564" s="50">
        <v>1000</v>
      </c>
    </row>
    <row r="565" spans="1:18" s="31" customFormat="1" ht="18" customHeight="1" x14ac:dyDescent="0.25">
      <c r="A565" s="46" t="s">
        <v>83</v>
      </c>
      <c r="B565" s="47"/>
      <c r="C565" s="19"/>
      <c r="D565" s="19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9"/>
      <c r="R565" s="50"/>
    </row>
    <row r="566" spans="1:18" s="31" customFormat="1" ht="18" customHeight="1" x14ac:dyDescent="0.25">
      <c r="A566" s="46" t="s">
        <v>84</v>
      </c>
      <c r="B566" s="47"/>
      <c r="C566" s="19"/>
      <c r="D566" s="19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9"/>
      <c r="R566" s="50"/>
    </row>
    <row r="567" spans="1:18" s="31" customFormat="1" ht="18" customHeight="1" x14ac:dyDescent="0.25">
      <c r="A567" s="46" t="s">
        <v>85</v>
      </c>
      <c r="B567" s="47"/>
      <c r="C567" s="19"/>
      <c r="D567" s="19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9"/>
      <c r="R567" s="50"/>
    </row>
    <row r="568" spans="1:18" ht="18" customHeight="1" x14ac:dyDescent="0.25">
      <c r="A568" s="46" t="s">
        <v>86</v>
      </c>
      <c r="B568" s="47"/>
      <c r="C568" s="19"/>
      <c r="D568" s="19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9"/>
      <c r="R568" s="50"/>
    </row>
    <row r="569" spans="1:18" ht="18" customHeight="1" x14ac:dyDescent="0.25">
      <c r="A569" s="46" t="s">
        <v>87</v>
      </c>
      <c r="B569" s="47"/>
      <c r="C569" s="19">
        <v>1</v>
      </c>
      <c r="D569" s="19">
        <v>1</v>
      </c>
      <c r="E569" s="48"/>
      <c r="F569" s="48">
        <v>2</v>
      </c>
      <c r="G569" s="48">
        <v>2</v>
      </c>
      <c r="H569" s="48"/>
      <c r="I569" s="48">
        <v>2</v>
      </c>
      <c r="J569" s="48"/>
      <c r="K569" s="48"/>
      <c r="L569" s="48"/>
      <c r="M569" s="48"/>
      <c r="N569" s="48">
        <v>3000</v>
      </c>
      <c r="O569" s="48">
        <v>1500</v>
      </c>
      <c r="P569" s="48">
        <v>1500</v>
      </c>
      <c r="Q569" s="49">
        <v>1500</v>
      </c>
      <c r="R569" s="50">
        <v>1500</v>
      </c>
    </row>
    <row r="570" spans="1:18" ht="18" customHeight="1" x14ac:dyDescent="0.25">
      <c r="A570" s="46" t="s">
        <v>88</v>
      </c>
      <c r="B570" s="47"/>
      <c r="C570" s="19"/>
      <c r="D570" s="19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9"/>
      <c r="R570" s="50"/>
    </row>
    <row r="571" spans="1:18" ht="18" customHeight="1" x14ac:dyDescent="0.25">
      <c r="A571" s="46" t="s">
        <v>89</v>
      </c>
      <c r="B571" s="47"/>
      <c r="C571" s="19"/>
      <c r="D571" s="19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9"/>
      <c r="R571" s="50"/>
    </row>
    <row r="572" spans="1:18" ht="18" customHeight="1" x14ac:dyDescent="0.25">
      <c r="A572" s="46" t="s">
        <v>90</v>
      </c>
      <c r="B572" s="47"/>
      <c r="C572" s="19"/>
      <c r="D572" s="19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9"/>
      <c r="R572" s="50"/>
    </row>
    <row r="573" spans="1:18" ht="18" customHeight="1" x14ac:dyDescent="0.25">
      <c r="A573" s="46" t="s">
        <v>91</v>
      </c>
      <c r="B573" s="47"/>
      <c r="C573" s="19">
        <v>1</v>
      </c>
      <c r="D573" s="19">
        <v>1</v>
      </c>
      <c r="E573" s="48"/>
      <c r="F573" s="48">
        <v>1</v>
      </c>
      <c r="G573" s="48">
        <v>1</v>
      </c>
      <c r="H573" s="48"/>
      <c r="I573" s="48">
        <v>1</v>
      </c>
      <c r="J573" s="48">
        <v>0</v>
      </c>
      <c r="K573" s="48"/>
      <c r="L573" s="48"/>
      <c r="M573" s="48"/>
      <c r="N573" s="48">
        <v>500</v>
      </c>
      <c r="O573" s="48">
        <v>500</v>
      </c>
      <c r="P573" s="48">
        <v>500</v>
      </c>
      <c r="Q573" s="49"/>
      <c r="R573" s="50"/>
    </row>
    <row r="574" spans="1:18" ht="18" customHeight="1" x14ac:dyDescent="0.25">
      <c r="A574" s="46" t="s">
        <v>92</v>
      </c>
      <c r="B574" s="47"/>
      <c r="C574" s="19"/>
      <c r="D574" s="19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9"/>
      <c r="R574" s="50"/>
    </row>
    <row r="575" spans="1:18" ht="18" customHeight="1" x14ac:dyDescent="0.25">
      <c r="A575" s="46" t="s">
        <v>93</v>
      </c>
      <c r="B575" s="47"/>
      <c r="C575" s="19"/>
      <c r="D575" s="19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9"/>
      <c r="R575" s="50"/>
    </row>
    <row r="576" spans="1:18" ht="18" customHeight="1" x14ac:dyDescent="0.25">
      <c r="A576" s="46" t="s">
        <v>94</v>
      </c>
      <c r="B576" s="47"/>
      <c r="C576" s="19">
        <v>1</v>
      </c>
      <c r="D576" s="19">
        <v>1</v>
      </c>
      <c r="E576" s="48"/>
      <c r="F576" s="48">
        <v>1</v>
      </c>
      <c r="G576" s="48">
        <v>1</v>
      </c>
      <c r="H576" s="48"/>
      <c r="I576" s="48">
        <v>1</v>
      </c>
      <c r="J576" s="48"/>
      <c r="K576" s="48"/>
      <c r="L576" s="48"/>
      <c r="M576" s="48"/>
      <c r="N576" s="48">
        <v>1000</v>
      </c>
      <c r="O576" s="48">
        <v>1000</v>
      </c>
      <c r="P576" s="48">
        <v>1000</v>
      </c>
      <c r="Q576" s="49"/>
      <c r="R576" s="50"/>
    </row>
    <row r="577" spans="1:18" ht="18" customHeight="1" x14ac:dyDescent="0.25">
      <c r="A577" s="46" t="s">
        <v>95</v>
      </c>
      <c r="B577" s="47"/>
      <c r="C577" s="19"/>
      <c r="D577" s="19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9"/>
      <c r="R577" s="50"/>
    </row>
    <row r="578" spans="1:18" ht="18" customHeight="1" x14ac:dyDescent="0.25">
      <c r="A578" s="46" t="s">
        <v>96</v>
      </c>
      <c r="B578" s="47"/>
      <c r="C578" s="19">
        <v>1</v>
      </c>
      <c r="D578" s="19"/>
      <c r="E578" s="48">
        <v>1</v>
      </c>
      <c r="F578" s="48">
        <v>1</v>
      </c>
      <c r="G578" s="48">
        <v>1</v>
      </c>
      <c r="H578" s="48">
        <v>1</v>
      </c>
      <c r="I578" s="48"/>
      <c r="J578" s="48"/>
      <c r="K578" s="48"/>
      <c r="L578" s="48"/>
      <c r="M578" s="48"/>
      <c r="N578" s="48"/>
      <c r="O578" s="48"/>
      <c r="P578" s="48"/>
      <c r="Q578" s="49"/>
      <c r="R578" s="50"/>
    </row>
    <row r="579" spans="1:18" ht="18" customHeight="1" x14ac:dyDescent="0.25">
      <c r="A579" s="46" t="s">
        <v>97</v>
      </c>
      <c r="B579" s="47"/>
      <c r="C579" s="19">
        <v>5</v>
      </c>
      <c r="D579" s="19">
        <v>5</v>
      </c>
      <c r="E579" s="48"/>
      <c r="F579" s="48">
        <v>6</v>
      </c>
      <c r="G579" s="48">
        <v>6</v>
      </c>
      <c r="H579" s="48"/>
      <c r="I579" s="48">
        <v>5</v>
      </c>
      <c r="J579" s="48"/>
      <c r="K579" s="48">
        <v>1</v>
      </c>
      <c r="L579" s="48"/>
      <c r="M579" s="48"/>
      <c r="N579" s="48">
        <v>15000</v>
      </c>
      <c r="O579" s="48">
        <v>9000</v>
      </c>
      <c r="P579" s="48">
        <v>9000</v>
      </c>
      <c r="Q579" s="48">
        <v>6000</v>
      </c>
      <c r="R579" s="48">
        <v>6000</v>
      </c>
    </row>
    <row r="580" spans="1:18" ht="18" customHeight="1" x14ac:dyDescent="0.25">
      <c r="A580" s="46" t="s">
        <v>98</v>
      </c>
      <c r="B580" s="47"/>
      <c r="C580" s="19"/>
      <c r="D580" s="19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51"/>
    </row>
    <row r="581" spans="1:18" ht="18" customHeight="1" x14ac:dyDescent="0.25">
      <c r="A581" s="46" t="s">
        <v>99</v>
      </c>
      <c r="B581" s="47"/>
      <c r="C581" s="19">
        <v>2</v>
      </c>
      <c r="D581" s="19"/>
      <c r="E581" s="48">
        <v>2</v>
      </c>
      <c r="F581" s="48">
        <v>1</v>
      </c>
      <c r="G581" s="48">
        <v>1</v>
      </c>
      <c r="H581" s="48"/>
      <c r="I581" s="48">
        <v>1</v>
      </c>
      <c r="J581" s="48"/>
      <c r="K581" s="48"/>
      <c r="L581" s="48"/>
      <c r="M581" s="48"/>
      <c r="N581" s="48">
        <v>500</v>
      </c>
      <c r="O581" s="48">
        <v>500</v>
      </c>
      <c r="P581" s="48">
        <v>500</v>
      </c>
      <c r="Q581" s="49"/>
      <c r="R581" s="50"/>
    </row>
    <row r="582" spans="1:18" ht="18" customHeight="1" x14ac:dyDescent="0.25">
      <c r="A582" s="46" t="s">
        <v>100</v>
      </c>
      <c r="B582" s="47"/>
      <c r="C582" s="19"/>
      <c r="D582" s="19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9"/>
      <c r="R582" s="50"/>
    </row>
    <row r="583" spans="1:18" ht="18" customHeight="1" x14ac:dyDescent="0.25">
      <c r="A583" s="46" t="s">
        <v>101</v>
      </c>
      <c r="B583" s="47"/>
      <c r="C583" s="19">
        <v>1</v>
      </c>
      <c r="D583" s="19">
        <v>1</v>
      </c>
      <c r="E583" s="48"/>
      <c r="F583" s="48">
        <v>1</v>
      </c>
      <c r="G583" s="48">
        <v>1</v>
      </c>
      <c r="H583" s="48"/>
      <c r="I583" s="48">
        <v>1</v>
      </c>
      <c r="J583" s="48"/>
      <c r="K583" s="48"/>
      <c r="L583" s="48"/>
      <c r="M583" s="48"/>
      <c r="N583" s="48">
        <v>1000</v>
      </c>
      <c r="O583" s="48"/>
      <c r="P583" s="48"/>
      <c r="Q583" s="49">
        <v>1000</v>
      </c>
      <c r="R583" s="50">
        <v>1000</v>
      </c>
    </row>
    <row r="584" spans="1:18" ht="18" customHeight="1" x14ac:dyDescent="0.25">
      <c r="A584" s="46" t="s">
        <v>102</v>
      </c>
      <c r="B584" s="47"/>
      <c r="C584" s="19"/>
      <c r="D584" s="19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9"/>
      <c r="R584" s="50"/>
    </row>
    <row r="585" spans="1:18" ht="18" customHeight="1" x14ac:dyDescent="0.25">
      <c r="A585" s="46" t="s">
        <v>103</v>
      </c>
      <c r="B585" s="47"/>
      <c r="C585" s="19">
        <v>1</v>
      </c>
      <c r="D585" s="19">
        <v>1</v>
      </c>
      <c r="E585" s="48"/>
      <c r="F585" s="48">
        <v>1</v>
      </c>
      <c r="G585" s="48">
        <v>1</v>
      </c>
      <c r="H585" s="48">
        <v>1</v>
      </c>
      <c r="I585" s="48"/>
      <c r="J585" s="48"/>
      <c r="K585" s="48"/>
      <c r="L585" s="48"/>
      <c r="M585" s="48"/>
      <c r="N585" s="48"/>
      <c r="O585" s="48"/>
      <c r="P585" s="48"/>
      <c r="Q585" s="49"/>
      <c r="R585" s="50"/>
    </row>
    <row r="586" spans="1:18" ht="18" customHeight="1" x14ac:dyDescent="0.25">
      <c r="A586" s="46" t="s">
        <v>104</v>
      </c>
      <c r="B586" s="47"/>
      <c r="C586" s="19"/>
      <c r="D586" s="19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9"/>
      <c r="R586" s="50"/>
    </row>
    <row r="587" spans="1:18" s="31" customFormat="1" ht="18" customHeight="1" x14ac:dyDescent="0.25">
      <c r="A587" s="46" t="s">
        <v>105</v>
      </c>
      <c r="B587" s="47"/>
      <c r="C587" s="19"/>
      <c r="D587" s="19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9"/>
      <c r="R587" s="50"/>
    </row>
    <row r="588" spans="1:18" s="31" customFormat="1" ht="18" customHeight="1" x14ac:dyDescent="0.25">
      <c r="A588" s="46" t="s">
        <v>106</v>
      </c>
      <c r="B588" s="47"/>
      <c r="C588" s="19"/>
      <c r="D588" s="19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9"/>
      <c r="R588" s="50"/>
    </row>
    <row r="589" spans="1:18" s="31" customFormat="1" ht="18" customHeight="1" x14ac:dyDescent="0.25">
      <c r="A589" s="46" t="s">
        <v>107</v>
      </c>
      <c r="B589" s="47"/>
      <c r="C589" s="19"/>
      <c r="D589" s="19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9"/>
      <c r="R589" s="50"/>
    </row>
    <row r="590" spans="1:18" s="31" customFormat="1" ht="18" customHeight="1" x14ac:dyDescent="0.25">
      <c r="A590" s="46" t="s">
        <v>108</v>
      </c>
      <c r="B590" s="47"/>
      <c r="C590" s="19"/>
      <c r="D590" s="19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9"/>
      <c r="R590" s="50"/>
    </row>
    <row r="591" spans="1:18" s="31" customFormat="1" ht="18" customHeight="1" x14ac:dyDescent="0.25">
      <c r="A591" s="46" t="s">
        <v>109</v>
      </c>
      <c r="B591" s="47"/>
      <c r="C591" s="19"/>
      <c r="D591" s="19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9"/>
      <c r="R591" s="50"/>
    </row>
    <row r="592" spans="1:18" s="31" customFormat="1" ht="18" customHeight="1" x14ac:dyDescent="0.25">
      <c r="A592" s="52" t="s">
        <v>11</v>
      </c>
      <c r="B592" s="53">
        <v>28</v>
      </c>
      <c r="C592" s="54">
        <f>SUM(C559:C591)</f>
        <v>110</v>
      </c>
      <c r="D592" s="54">
        <f t="shared" si="25"/>
        <v>95</v>
      </c>
      <c r="E592" s="54">
        <f t="shared" ref="E592:R592" si="26">SUM(E559:E591)</f>
        <v>15</v>
      </c>
      <c r="F592" s="54">
        <f t="shared" si="26"/>
        <v>113</v>
      </c>
      <c r="G592" s="54">
        <f t="shared" si="26"/>
        <v>113</v>
      </c>
      <c r="H592" s="54">
        <f t="shared" si="26"/>
        <v>2</v>
      </c>
      <c r="I592" s="54">
        <f t="shared" si="26"/>
        <v>95</v>
      </c>
      <c r="J592" s="54">
        <f t="shared" si="26"/>
        <v>0</v>
      </c>
      <c r="K592" s="54">
        <f t="shared" si="26"/>
        <v>16</v>
      </c>
      <c r="L592" s="54">
        <f t="shared" si="26"/>
        <v>0</v>
      </c>
      <c r="M592" s="54">
        <f t="shared" si="26"/>
        <v>0</v>
      </c>
      <c r="N592" s="54">
        <f t="shared" si="26"/>
        <v>75500</v>
      </c>
      <c r="O592" s="54">
        <f t="shared" si="26"/>
        <v>53000</v>
      </c>
      <c r="P592" s="54">
        <f t="shared" si="26"/>
        <v>32500</v>
      </c>
      <c r="Q592" s="54">
        <f t="shared" si="26"/>
        <v>22500</v>
      </c>
      <c r="R592" s="54">
        <f t="shared" si="26"/>
        <v>22500</v>
      </c>
    </row>
    <row r="593" spans="1:18" s="31" customFormat="1" ht="18" customHeight="1" x14ac:dyDescent="0.25">
      <c r="A593" s="64"/>
      <c r="B593" s="65"/>
      <c r="C593" s="65"/>
      <c r="D593" s="65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7"/>
      <c r="R593" s="67"/>
    </row>
    <row r="594" spans="1:18" s="31" customFormat="1" ht="18" customHeight="1" x14ac:dyDescent="0.3">
      <c r="A594" s="41" t="s">
        <v>38</v>
      </c>
      <c r="B594" s="56"/>
      <c r="C594" s="56"/>
      <c r="D594" s="56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4"/>
      <c r="R594" s="4"/>
    </row>
    <row r="595" spans="1:18" s="31" customFormat="1" ht="18" customHeight="1" thickBot="1" x14ac:dyDescent="0.35">
      <c r="A595" s="58"/>
      <c r="B595" s="56"/>
      <c r="C595" s="56"/>
      <c r="D595" s="56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4"/>
      <c r="R595" s="4"/>
    </row>
    <row r="596" spans="1:18" s="31" customFormat="1" ht="18" customHeight="1" x14ac:dyDescent="0.25">
      <c r="A596" s="42" t="s">
        <v>77</v>
      </c>
      <c r="B596" s="43"/>
      <c r="C596" s="19">
        <v>2</v>
      </c>
      <c r="D596" s="19">
        <v>2</v>
      </c>
      <c r="E596" s="48"/>
      <c r="F596" s="48">
        <v>2</v>
      </c>
      <c r="G596" s="48">
        <v>2</v>
      </c>
      <c r="H596" s="48"/>
      <c r="I596" s="48">
        <v>2</v>
      </c>
      <c r="J596" s="48"/>
      <c r="K596" s="48"/>
      <c r="L596" s="48"/>
      <c r="M596" s="48"/>
      <c r="N596" s="48">
        <v>6000</v>
      </c>
      <c r="O596" s="48">
        <v>6000</v>
      </c>
      <c r="P596" s="48">
        <v>6000</v>
      </c>
      <c r="Q596" s="45"/>
      <c r="R596" s="45"/>
    </row>
    <row r="597" spans="1:18" s="31" customFormat="1" ht="18" customHeight="1" x14ac:dyDescent="0.25">
      <c r="A597" s="46" t="s">
        <v>78</v>
      </c>
      <c r="B597" s="47"/>
      <c r="C597" s="31">
        <v>1</v>
      </c>
      <c r="D597" s="31">
        <v>1</v>
      </c>
      <c r="F597" s="31">
        <v>1</v>
      </c>
      <c r="G597" s="78">
        <v>1</v>
      </c>
      <c r="J597" s="31">
        <v>1</v>
      </c>
      <c r="N597" s="31">
        <v>500</v>
      </c>
      <c r="O597" s="31">
        <v>500</v>
      </c>
      <c r="Q597" s="48"/>
      <c r="R597" s="48"/>
    </row>
    <row r="598" spans="1:18" s="31" customFormat="1" ht="18" customHeight="1" x14ac:dyDescent="0.25">
      <c r="A598" s="46" t="s">
        <v>79</v>
      </c>
      <c r="B598" s="47"/>
      <c r="C598" s="19"/>
      <c r="D598" s="19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9"/>
      <c r="R598" s="50"/>
    </row>
    <row r="599" spans="1:18" s="31" customFormat="1" ht="18" customHeight="1" x14ac:dyDescent="0.25">
      <c r="A599" s="46" t="s">
        <v>80</v>
      </c>
      <c r="B599" s="47"/>
      <c r="C599" s="19">
        <v>1</v>
      </c>
      <c r="D599" s="19">
        <v>1</v>
      </c>
      <c r="E599" s="48"/>
      <c r="F599" s="48">
        <v>1</v>
      </c>
      <c r="G599" s="48">
        <v>1</v>
      </c>
      <c r="H599" s="48"/>
      <c r="I599" s="48">
        <v>1</v>
      </c>
      <c r="J599" s="48"/>
      <c r="K599" s="48"/>
      <c r="L599" s="48"/>
      <c r="M599" s="48"/>
      <c r="N599" s="48">
        <v>1000</v>
      </c>
      <c r="O599" s="48">
        <v>1000</v>
      </c>
      <c r="P599" s="48"/>
      <c r="Q599" s="49"/>
      <c r="R599" s="50"/>
    </row>
    <row r="600" spans="1:18" s="31" customFormat="1" ht="18" customHeight="1" x14ac:dyDescent="0.25">
      <c r="A600" s="46" t="s">
        <v>81</v>
      </c>
      <c r="B600" s="47"/>
      <c r="C600" s="19">
        <v>2</v>
      </c>
      <c r="D600" s="19"/>
      <c r="E600" s="48"/>
      <c r="F600" s="48">
        <v>2</v>
      </c>
      <c r="G600" s="48">
        <v>2</v>
      </c>
      <c r="H600" s="48"/>
      <c r="I600" s="48">
        <v>2</v>
      </c>
      <c r="J600" s="48"/>
      <c r="K600" s="48"/>
      <c r="L600" s="48"/>
      <c r="M600" s="48"/>
      <c r="N600" s="48">
        <v>1000</v>
      </c>
      <c r="O600" s="48">
        <v>1000</v>
      </c>
      <c r="P600" s="48"/>
      <c r="Q600" s="49"/>
      <c r="R600" s="50"/>
    </row>
    <row r="601" spans="1:18" s="31" customFormat="1" ht="18" customHeight="1" x14ac:dyDescent="0.25">
      <c r="A601" s="46" t="s">
        <v>82</v>
      </c>
      <c r="B601" s="47"/>
      <c r="C601" s="19"/>
      <c r="D601" s="19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9"/>
      <c r="R601" s="50"/>
    </row>
    <row r="602" spans="1:18" ht="18" customHeight="1" x14ac:dyDescent="0.25">
      <c r="A602" s="46" t="s">
        <v>83</v>
      </c>
      <c r="B602" s="47"/>
      <c r="C602" s="19"/>
      <c r="D602" s="19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9"/>
      <c r="R602" s="50"/>
    </row>
    <row r="603" spans="1:18" ht="18" customHeight="1" x14ac:dyDescent="0.25">
      <c r="A603" s="46" t="s">
        <v>84</v>
      </c>
      <c r="B603" s="47"/>
      <c r="C603" s="19"/>
      <c r="D603" s="19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9"/>
      <c r="R603" s="50"/>
    </row>
    <row r="604" spans="1:18" ht="18" customHeight="1" x14ac:dyDescent="0.25">
      <c r="A604" s="46" t="s">
        <v>85</v>
      </c>
      <c r="B604" s="47"/>
      <c r="C604" s="19"/>
      <c r="D604" s="19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9"/>
      <c r="R604" s="50"/>
    </row>
    <row r="605" spans="1:18" ht="18" customHeight="1" x14ac:dyDescent="0.25">
      <c r="A605" s="46" t="s">
        <v>86</v>
      </c>
      <c r="B605" s="47"/>
      <c r="C605" s="19"/>
      <c r="D605" s="19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9"/>
      <c r="R605" s="50"/>
    </row>
    <row r="606" spans="1:18" ht="18" customHeight="1" x14ac:dyDescent="0.25">
      <c r="A606" s="46" t="s">
        <v>87</v>
      </c>
      <c r="B606" s="47"/>
      <c r="C606" s="19"/>
      <c r="D606" s="19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9"/>
      <c r="R606" s="50"/>
    </row>
    <row r="607" spans="1:18" ht="18" customHeight="1" x14ac:dyDescent="0.25">
      <c r="A607" s="46" t="s">
        <v>88</v>
      </c>
      <c r="B607" s="47"/>
      <c r="C607" s="19"/>
      <c r="D607" s="19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9"/>
      <c r="R607" s="50"/>
    </row>
    <row r="608" spans="1:18" ht="18" customHeight="1" x14ac:dyDescent="0.25">
      <c r="A608" s="46" t="s">
        <v>89</v>
      </c>
      <c r="B608" s="47"/>
      <c r="C608" s="19"/>
      <c r="D608" s="19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9"/>
      <c r="R608" s="50"/>
    </row>
    <row r="609" spans="1:19" ht="18" customHeight="1" x14ac:dyDescent="0.25">
      <c r="A609" s="46" t="s">
        <v>90</v>
      </c>
      <c r="B609" s="47"/>
      <c r="C609" s="19"/>
      <c r="D609" s="19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9"/>
      <c r="R609" s="50"/>
    </row>
    <row r="610" spans="1:19" ht="18" customHeight="1" x14ac:dyDescent="0.25">
      <c r="A610" s="46" t="s">
        <v>91</v>
      </c>
      <c r="B610" s="47"/>
      <c r="C610" s="19"/>
      <c r="D610" s="19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9"/>
      <c r="R610" s="50"/>
    </row>
    <row r="611" spans="1:19" ht="18" customHeight="1" x14ac:dyDescent="0.25">
      <c r="A611" s="46" t="s">
        <v>92</v>
      </c>
      <c r="B611" s="47"/>
      <c r="C611" s="19">
        <v>1</v>
      </c>
      <c r="D611" s="19">
        <v>1</v>
      </c>
      <c r="E611" s="48"/>
      <c r="F611" s="48">
        <v>1</v>
      </c>
      <c r="G611" s="48">
        <v>1</v>
      </c>
      <c r="H611" s="48"/>
      <c r="I611" s="48">
        <v>1</v>
      </c>
      <c r="J611" s="48"/>
      <c r="K611" s="48"/>
      <c r="L611" s="48"/>
      <c r="M611" s="48"/>
      <c r="N611" s="48">
        <v>500</v>
      </c>
      <c r="O611" s="48">
        <v>500</v>
      </c>
      <c r="P611" s="48"/>
      <c r="Q611" s="49"/>
      <c r="R611" s="50">
        <v>500</v>
      </c>
    </row>
    <row r="612" spans="1:19" ht="18" customHeight="1" x14ac:dyDescent="0.25">
      <c r="A612" s="46" t="s">
        <v>93</v>
      </c>
      <c r="B612" s="47"/>
      <c r="C612" s="19"/>
      <c r="D612" s="19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9"/>
      <c r="R612" s="50"/>
    </row>
    <row r="613" spans="1:19" ht="18" customHeight="1" x14ac:dyDescent="0.3">
      <c r="A613" s="46" t="s">
        <v>94</v>
      </c>
      <c r="B613" s="47"/>
      <c r="C613" s="19"/>
      <c r="D613" s="19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9"/>
      <c r="R613" s="50"/>
      <c r="S613" s="73"/>
    </row>
    <row r="614" spans="1:19" ht="18" customHeight="1" x14ac:dyDescent="0.25">
      <c r="A614" s="46" t="s">
        <v>95</v>
      </c>
      <c r="B614" s="47"/>
      <c r="C614" s="19"/>
      <c r="D614" s="19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9"/>
      <c r="R614" s="50"/>
    </row>
    <row r="615" spans="1:19" ht="18" customHeight="1" x14ac:dyDescent="0.25">
      <c r="A615" s="46" t="s">
        <v>96</v>
      </c>
      <c r="B615" s="47"/>
      <c r="C615" s="19"/>
      <c r="D615" s="19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9"/>
      <c r="R615" s="50"/>
    </row>
    <row r="616" spans="1:19" ht="18" customHeight="1" x14ac:dyDescent="0.25">
      <c r="A616" s="46" t="s">
        <v>97</v>
      </c>
      <c r="B616" s="47"/>
      <c r="C616" s="19">
        <v>214</v>
      </c>
      <c r="D616" s="19"/>
      <c r="E616" s="48">
        <v>214</v>
      </c>
      <c r="F616" s="48">
        <v>214</v>
      </c>
      <c r="G616" s="48">
        <v>214</v>
      </c>
      <c r="H616" s="48"/>
      <c r="I616" s="48">
        <v>214</v>
      </c>
      <c r="J616" s="48"/>
      <c r="K616" s="48"/>
      <c r="L616" s="48">
        <v>8</v>
      </c>
      <c r="M616" s="48"/>
      <c r="N616" s="48">
        <v>612000</v>
      </c>
      <c r="O616" s="48">
        <v>336000</v>
      </c>
      <c r="P616" s="48">
        <v>276000</v>
      </c>
      <c r="Q616" s="48">
        <v>240001</v>
      </c>
      <c r="R616" s="48">
        <v>240001</v>
      </c>
    </row>
    <row r="617" spans="1:19" ht="18" customHeight="1" x14ac:dyDescent="0.25">
      <c r="A617" s="46" t="s">
        <v>98</v>
      </c>
      <c r="B617" s="47"/>
      <c r="C617" s="19"/>
      <c r="D617" s="19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51"/>
    </row>
    <row r="618" spans="1:19" ht="18" customHeight="1" x14ac:dyDescent="0.25">
      <c r="A618" s="46" t="s">
        <v>99</v>
      </c>
      <c r="B618" s="47"/>
      <c r="C618" s="19"/>
      <c r="D618" s="19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9"/>
      <c r="R618" s="50"/>
    </row>
    <row r="619" spans="1:19" ht="18" customHeight="1" x14ac:dyDescent="0.25">
      <c r="A619" s="46" t="s">
        <v>100</v>
      </c>
      <c r="B619" s="47"/>
      <c r="C619" s="19"/>
      <c r="D619" s="19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9"/>
      <c r="R619" s="50"/>
    </row>
    <row r="620" spans="1:19" ht="18" customHeight="1" x14ac:dyDescent="0.25">
      <c r="A620" s="46" t="s">
        <v>101</v>
      </c>
      <c r="B620" s="47"/>
      <c r="C620" s="19"/>
      <c r="D620" s="19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9"/>
      <c r="R620" s="50"/>
    </row>
    <row r="621" spans="1:19" s="31" customFormat="1" ht="18" customHeight="1" x14ac:dyDescent="0.25">
      <c r="A621" s="46" t="s">
        <v>102</v>
      </c>
      <c r="B621" s="47"/>
      <c r="C621" s="19"/>
      <c r="D621" s="19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9"/>
      <c r="R621" s="50"/>
    </row>
    <row r="622" spans="1:19" s="31" customFormat="1" ht="18" customHeight="1" x14ac:dyDescent="0.25">
      <c r="A622" s="46" t="s">
        <v>103</v>
      </c>
      <c r="B622" s="47"/>
      <c r="C622" s="19"/>
      <c r="D622" s="19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9"/>
      <c r="R622" s="50"/>
    </row>
    <row r="623" spans="1:19" s="31" customFormat="1" ht="18" customHeight="1" x14ac:dyDescent="0.25">
      <c r="A623" s="46" t="s">
        <v>104</v>
      </c>
      <c r="B623" s="47"/>
      <c r="C623" s="19"/>
      <c r="D623" s="19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9"/>
      <c r="R623" s="50"/>
    </row>
    <row r="624" spans="1:19" s="31" customFormat="1" ht="18" customHeight="1" x14ac:dyDescent="0.25">
      <c r="A624" s="46" t="s">
        <v>105</v>
      </c>
      <c r="B624" s="47"/>
      <c r="C624" s="19"/>
      <c r="D624" s="19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9"/>
      <c r="R624" s="50"/>
    </row>
    <row r="625" spans="1:18" s="31" customFormat="1" ht="18" customHeight="1" x14ac:dyDescent="0.25">
      <c r="A625" s="46" t="s">
        <v>106</v>
      </c>
      <c r="B625" s="47"/>
      <c r="C625" s="19"/>
      <c r="D625" s="19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9"/>
      <c r="R625" s="50"/>
    </row>
    <row r="626" spans="1:18" s="31" customFormat="1" ht="18" customHeight="1" x14ac:dyDescent="0.25">
      <c r="A626" s="46" t="s">
        <v>107</v>
      </c>
      <c r="B626" s="47"/>
      <c r="C626" s="19"/>
      <c r="D626" s="19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9"/>
      <c r="R626" s="50"/>
    </row>
    <row r="627" spans="1:18" s="31" customFormat="1" ht="18" customHeight="1" x14ac:dyDescent="0.25">
      <c r="A627" s="46" t="s">
        <v>108</v>
      </c>
      <c r="B627" s="47"/>
      <c r="C627" s="19"/>
      <c r="D627" s="19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9"/>
      <c r="R627" s="50"/>
    </row>
    <row r="628" spans="1:18" s="31" customFormat="1" ht="18" customHeight="1" x14ac:dyDescent="0.25">
      <c r="A628" s="46" t="s">
        <v>109</v>
      </c>
      <c r="B628" s="47"/>
      <c r="C628" s="19"/>
      <c r="D628" s="19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9"/>
      <c r="R628" s="50"/>
    </row>
    <row r="629" spans="1:18" s="31" customFormat="1" ht="18" customHeight="1" x14ac:dyDescent="0.25">
      <c r="A629" s="52" t="s">
        <v>11</v>
      </c>
      <c r="B629" s="53">
        <v>20</v>
      </c>
      <c r="C629" s="54">
        <f t="shared" ref="C629:P629" si="27">SUM(C596:C628)</f>
        <v>221</v>
      </c>
      <c r="D629" s="54">
        <f t="shared" si="27"/>
        <v>5</v>
      </c>
      <c r="E629" s="54">
        <f t="shared" si="27"/>
        <v>214</v>
      </c>
      <c r="F629" s="54">
        <f t="shared" si="27"/>
        <v>221</v>
      </c>
      <c r="G629" s="54">
        <f t="shared" si="27"/>
        <v>221</v>
      </c>
      <c r="H629" s="54">
        <f t="shared" si="27"/>
        <v>0</v>
      </c>
      <c r="I629" s="54">
        <f t="shared" si="27"/>
        <v>220</v>
      </c>
      <c r="J629" s="54">
        <f t="shared" si="27"/>
        <v>1</v>
      </c>
      <c r="K629" s="54">
        <f t="shared" si="27"/>
        <v>0</v>
      </c>
      <c r="L629" s="54">
        <f t="shared" si="27"/>
        <v>8</v>
      </c>
      <c r="M629" s="54">
        <f t="shared" si="27"/>
        <v>0</v>
      </c>
      <c r="N629" s="54">
        <f t="shared" si="27"/>
        <v>621000</v>
      </c>
      <c r="O629" s="54">
        <f t="shared" si="27"/>
        <v>345000</v>
      </c>
      <c r="P629" s="54">
        <f t="shared" si="27"/>
        <v>282000</v>
      </c>
      <c r="Q629" s="54">
        <f t="shared" ref="Q629:R629" si="28">SUM(Q596:Q628)</f>
        <v>240001</v>
      </c>
      <c r="R629" s="54">
        <f t="shared" si="28"/>
        <v>240501</v>
      </c>
    </row>
    <row r="630" spans="1:18" s="31" customFormat="1" ht="18" customHeight="1" x14ac:dyDescent="0.25">
      <c r="A630" s="64"/>
      <c r="B630" s="65"/>
      <c r="C630" s="65"/>
      <c r="D630" s="65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7"/>
      <c r="R630" s="67"/>
    </row>
    <row r="631" spans="1:18" s="31" customFormat="1" ht="18" customHeight="1" x14ac:dyDescent="0.3">
      <c r="A631" s="41" t="s">
        <v>39</v>
      </c>
      <c r="B631" s="56"/>
      <c r="C631" s="56"/>
      <c r="D631" s="56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4"/>
      <c r="R631" s="4"/>
    </row>
    <row r="632" spans="1:18" s="31" customFormat="1" ht="18" customHeight="1" x14ac:dyDescent="0.3">
      <c r="A632" s="58"/>
      <c r="B632" s="56"/>
      <c r="C632" s="56"/>
      <c r="D632" s="56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4"/>
      <c r="R632" s="4"/>
    </row>
    <row r="633" spans="1:18" s="31" customFormat="1" ht="18" customHeight="1" x14ac:dyDescent="0.25">
      <c r="A633" s="42" t="s">
        <v>77</v>
      </c>
      <c r="B633" s="43"/>
      <c r="C633" s="44">
        <v>23</v>
      </c>
      <c r="D633" s="44">
        <v>17</v>
      </c>
      <c r="E633" s="45">
        <v>6</v>
      </c>
      <c r="F633" s="45">
        <v>23</v>
      </c>
      <c r="G633" s="45">
        <v>23</v>
      </c>
      <c r="H633" s="45"/>
      <c r="I633" s="45">
        <v>17</v>
      </c>
      <c r="J633" s="45">
        <v>3</v>
      </c>
      <c r="K633" s="45">
        <v>3</v>
      </c>
      <c r="L633" s="45"/>
      <c r="M633" s="45">
        <v>10</v>
      </c>
      <c r="N633" s="45">
        <v>44000</v>
      </c>
      <c r="O633" s="45">
        <v>27000</v>
      </c>
      <c r="P633" s="45">
        <v>10000</v>
      </c>
      <c r="Q633" s="45">
        <v>17000</v>
      </c>
      <c r="R633" s="45">
        <v>16000</v>
      </c>
    </row>
    <row r="634" spans="1:18" s="31" customFormat="1" ht="18" customHeight="1" x14ac:dyDescent="0.25">
      <c r="A634" s="46" t="s">
        <v>78</v>
      </c>
      <c r="B634" s="47"/>
      <c r="C634" s="19">
        <v>257</v>
      </c>
      <c r="D634" s="19">
        <v>253</v>
      </c>
      <c r="E634" s="48">
        <v>4</v>
      </c>
      <c r="F634" s="48">
        <v>257</v>
      </c>
      <c r="G634" s="48">
        <v>257</v>
      </c>
      <c r="H634" s="48"/>
      <c r="I634" s="48">
        <v>233</v>
      </c>
      <c r="J634" s="48">
        <v>15</v>
      </c>
      <c r="K634" s="48">
        <v>8</v>
      </c>
      <c r="L634" s="48">
        <v>1</v>
      </c>
      <c r="M634" s="48">
        <v>390</v>
      </c>
      <c r="N634" s="48">
        <v>195700</v>
      </c>
      <c r="O634" s="48">
        <v>122500</v>
      </c>
      <c r="P634" s="48">
        <v>53500</v>
      </c>
      <c r="Q634" s="48">
        <v>73200</v>
      </c>
      <c r="R634" s="48">
        <v>52200</v>
      </c>
    </row>
    <row r="635" spans="1:18" s="31" customFormat="1" ht="18" customHeight="1" x14ac:dyDescent="0.25">
      <c r="A635" s="46" t="s">
        <v>79</v>
      </c>
      <c r="B635" s="47"/>
      <c r="C635" s="19"/>
      <c r="D635" s="19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9"/>
      <c r="R635" s="50"/>
    </row>
    <row r="636" spans="1:18" s="31" customFormat="1" ht="18" customHeight="1" x14ac:dyDescent="0.25">
      <c r="A636" s="46" t="s">
        <v>80</v>
      </c>
      <c r="B636" s="47"/>
      <c r="C636" s="19">
        <v>2</v>
      </c>
      <c r="D636" s="19">
        <v>2</v>
      </c>
      <c r="E636" s="48"/>
      <c r="F636" s="48">
        <v>2</v>
      </c>
      <c r="G636" s="48">
        <v>2</v>
      </c>
      <c r="H636" s="48">
        <v>2</v>
      </c>
      <c r="I636" s="48"/>
      <c r="J636" s="48"/>
      <c r="K636" s="48"/>
      <c r="L636" s="48"/>
      <c r="M636" s="48"/>
      <c r="N636" s="48"/>
      <c r="O636" s="48"/>
      <c r="P636" s="48"/>
      <c r="Q636" s="49"/>
      <c r="R636" s="50"/>
    </row>
    <row r="637" spans="1:18" s="31" customFormat="1" ht="18" customHeight="1" x14ac:dyDescent="0.25">
      <c r="A637" s="46" t="s">
        <v>81</v>
      </c>
      <c r="B637" s="47"/>
      <c r="C637" s="19"/>
      <c r="D637" s="19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9"/>
      <c r="R637" s="50"/>
    </row>
    <row r="638" spans="1:18" s="31" customFormat="1" ht="18" customHeight="1" x14ac:dyDescent="0.25">
      <c r="A638" s="46" t="s">
        <v>82</v>
      </c>
      <c r="B638" s="47"/>
      <c r="C638" s="19"/>
      <c r="D638" s="19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9"/>
      <c r="R638" s="50"/>
    </row>
    <row r="639" spans="1:18" s="31" customFormat="1" ht="18" customHeight="1" x14ac:dyDescent="0.25">
      <c r="A639" s="46" t="s">
        <v>83</v>
      </c>
      <c r="B639" s="47"/>
      <c r="C639" s="19"/>
      <c r="D639" s="19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9"/>
      <c r="R639" s="50"/>
    </row>
    <row r="640" spans="1:18" s="31" customFormat="1" ht="18" customHeight="1" x14ac:dyDescent="0.25">
      <c r="A640" s="46" t="s">
        <v>84</v>
      </c>
      <c r="B640" s="47"/>
      <c r="C640" s="19"/>
      <c r="D640" s="19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9"/>
      <c r="R640" s="50"/>
    </row>
    <row r="641" spans="1:19" s="31" customFormat="1" ht="18" customHeight="1" x14ac:dyDescent="0.25">
      <c r="A641" s="46" t="s">
        <v>85</v>
      </c>
      <c r="B641" s="47"/>
      <c r="C641" s="19"/>
      <c r="D641" s="19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9"/>
      <c r="R641" s="50"/>
    </row>
    <row r="642" spans="1:19" s="31" customFormat="1" ht="18" customHeight="1" x14ac:dyDescent="0.25">
      <c r="A642" s="46" t="s">
        <v>86</v>
      </c>
      <c r="B642" s="47"/>
      <c r="C642" s="19"/>
      <c r="D642" s="19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9"/>
      <c r="R642" s="50"/>
    </row>
    <row r="643" spans="1:19" s="31" customFormat="1" ht="18" customHeight="1" x14ac:dyDescent="0.25">
      <c r="A643" s="46" t="s">
        <v>87</v>
      </c>
      <c r="B643" s="47"/>
      <c r="C643" s="19">
        <v>10</v>
      </c>
      <c r="D643" s="19">
        <v>10</v>
      </c>
      <c r="E643" s="48"/>
      <c r="F643" s="48">
        <v>10</v>
      </c>
      <c r="G643" s="48">
        <v>10</v>
      </c>
      <c r="H643" s="48"/>
      <c r="I643" s="48">
        <v>9</v>
      </c>
      <c r="J643" s="48"/>
      <c r="K643" s="48">
        <v>1</v>
      </c>
      <c r="L643" s="48"/>
      <c r="M643" s="48"/>
      <c r="N643" s="48">
        <v>5000</v>
      </c>
      <c r="O643" s="48">
        <v>4500</v>
      </c>
      <c r="P643" s="48">
        <v>500</v>
      </c>
      <c r="Q643" s="49">
        <v>500</v>
      </c>
      <c r="R643" s="50">
        <v>500</v>
      </c>
    </row>
    <row r="644" spans="1:19" s="31" customFormat="1" ht="18" customHeight="1" x14ac:dyDescent="0.25">
      <c r="A644" s="46" t="s">
        <v>88</v>
      </c>
      <c r="B644" s="47"/>
      <c r="C644" s="19"/>
      <c r="D644" s="19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9"/>
      <c r="R644" s="50"/>
    </row>
    <row r="645" spans="1:19" s="31" customFormat="1" ht="18" customHeight="1" x14ac:dyDescent="0.25">
      <c r="A645" s="46" t="s">
        <v>89</v>
      </c>
      <c r="B645" s="47"/>
      <c r="C645" s="19"/>
      <c r="D645" s="19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9"/>
      <c r="R645" s="50"/>
    </row>
    <row r="646" spans="1:19" s="31" customFormat="1" ht="18" customHeight="1" x14ac:dyDescent="0.25">
      <c r="A646" s="46" t="s">
        <v>90</v>
      </c>
      <c r="B646" s="47"/>
      <c r="C646" s="19">
        <v>12</v>
      </c>
      <c r="D646" s="19">
        <v>12</v>
      </c>
      <c r="E646" s="48"/>
      <c r="F646" s="48">
        <v>12</v>
      </c>
      <c r="G646" s="48">
        <v>12</v>
      </c>
      <c r="H646" s="48">
        <v>4</v>
      </c>
      <c r="I646" s="48">
        <v>7</v>
      </c>
      <c r="J646" s="48"/>
      <c r="K646" s="48">
        <v>1</v>
      </c>
      <c r="L646" s="48"/>
      <c r="M646" s="48"/>
      <c r="N646" s="48">
        <v>22500</v>
      </c>
      <c r="O646" s="48">
        <v>12000</v>
      </c>
      <c r="P646" s="48">
        <v>1500</v>
      </c>
      <c r="Q646" s="49">
        <v>10500</v>
      </c>
      <c r="R646" s="50">
        <v>10500</v>
      </c>
    </row>
    <row r="647" spans="1:19" s="31" customFormat="1" ht="18" customHeight="1" x14ac:dyDescent="0.25">
      <c r="A647" s="46" t="s">
        <v>91</v>
      </c>
      <c r="B647" s="47"/>
      <c r="C647" s="19">
        <v>145</v>
      </c>
      <c r="D647" s="19">
        <v>145</v>
      </c>
      <c r="E647" s="48"/>
      <c r="F647" s="48">
        <v>145</v>
      </c>
      <c r="G647" s="48">
        <v>145</v>
      </c>
      <c r="H647" s="48"/>
      <c r="I647" s="48">
        <v>129</v>
      </c>
      <c r="J647" s="48">
        <v>13</v>
      </c>
      <c r="K647" s="48">
        <v>3</v>
      </c>
      <c r="L647" s="48"/>
      <c r="M647" s="48"/>
      <c r="N647" s="48">
        <v>95000</v>
      </c>
      <c r="O647" s="48">
        <v>48500</v>
      </c>
      <c r="P647" s="48">
        <v>4500</v>
      </c>
      <c r="Q647" s="49">
        <v>46500</v>
      </c>
      <c r="R647" s="50">
        <v>33000</v>
      </c>
    </row>
    <row r="648" spans="1:19" s="31" customFormat="1" ht="18" customHeight="1" x14ac:dyDescent="0.25">
      <c r="A648" s="46" t="s">
        <v>92</v>
      </c>
      <c r="B648" s="47"/>
      <c r="C648" s="19">
        <v>6</v>
      </c>
      <c r="D648" s="19">
        <v>6</v>
      </c>
      <c r="E648" s="48"/>
      <c r="F648" s="48">
        <v>6</v>
      </c>
      <c r="G648" s="48">
        <v>6</v>
      </c>
      <c r="H648" s="48">
        <v>3</v>
      </c>
      <c r="I648" s="48">
        <v>3</v>
      </c>
      <c r="J648" s="48"/>
      <c r="K648" s="48"/>
      <c r="L648" s="48"/>
      <c r="M648" s="48">
        <v>1</v>
      </c>
      <c r="N648" s="48">
        <v>1500</v>
      </c>
      <c r="O648" s="48">
        <v>1500</v>
      </c>
      <c r="P648" s="48">
        <v>500</v>
      </c>
      <c r="Q648" s="49"/>
      <c r="R648" s="50"/>
    </row>
    <row r="649" spans="1:19" s="31" customFormat="1" ht="18" customHeight="1" x14ac:dyDescent="0.25">
      <c r="A649" s="46" t="s">
        <v>93</v>
      </c>
      <c r="B649" s="47"/>
      <c r="C649" s="19">
        <v>4</v>
      </c>
      <c r="D649" s="19">
        <v>4</v>
      </c>
      <c r="E649" s="48"/>
      <c r="F649" s="48">
        <v>4</v>
      </c>
      <c r="G649" s="48">
        <v>4</v>
      </c>
      <c r="H649" s="48"/>
      <c r="I649" s="48">
        <v>3</v>
      </c>
      <c r="J649" s="48">
        <v>1</v>
      </c>
      <c r="K649" s="48"/>
      <c r="L649" s="48"/>
      <c r="M649" s="48">
        <v>1</v>
      </c>
      <c r="N649" s="48">
        <v>33000</v>
      </c>
      <c r="O649" s="48">
        <v>33000</v>
      </c>
      <c r="P649" s="48"/>
      <c r="Q649" s="49"/>
      <c r="R649" s="50"/>
    </row>
    <row r="650" spans="1:19" s="31" customFormat="1" ht="18" customHeight="1" x14ac:dyDescent="0.25">
      <c r="A650" s="46" t="s">
        <v>94</v>
      </c>
      <c r="B650" s="47"/>
      <c r="C650" s="19">
        <v>2</v>
      </c>
      <c r="D650" s="19">
        <v>2</v>
      </c>
      <c r="E650" s="48"/>
      <c r="F650" s="48">
        <v>2</v>
      </c>
      <c r="G650" s="48">
        <v>2</v>
      </c>
      <c r="H650" s="48"/>
      <c r="I650" s="48"/>
      <c r="J650" s="48">
        <v>2</v>
      </c>
      <c r="K650" s="48"/>
      <c r="L650" s="48"/>
      <c r="M650" s="48"/>
      <c r="N650" s="48"/>
      <c r="O650" s="48"/>
      <c r="P650" s="48"/>
      <c r="Q650" s="49"/>
      <c r="R650" s="50"/>
    </row>
    <row r="651" spans="1:19" s="31" customFormat="1" ht="18" customHeight="1" x14ac:dyDescent="0.25">
      <c r="A651" s="46" t="s">
        <v>95</v>
      </c>
      <c r="B651" s="47"/>
      <c r="C651" s="19">
        <v>1</v>
      </c>
      <c r="D651" s="19">
        <v>1</v>
      </c>
      <c r="E651" s="48"/>
      <c r="F651" s="48">
        <v>1</v>
      </c>
      <c r="G651" s="48">
        <v>1</v>
      </c>
      <c r="H651" s="48"/>
      <c r="I651" s="48">
        <v>1</v>
      </c>
      <c r="J651" s="48"/>
      <c r="K651" s="48"/>
      <c r="L651" s="48"/>
      <c r="M651" s="48"/>
      <c r="N651" s="48">
        <v>4000</v>
      </c>
      <c r="O651" s="48"/>
      <c r="P651" s="48"/>
      <c r="Q651" s="49">
        <v>4000</v>
      </c>
      <c r="R651" s="50">
        <v>4000</v>
      </c>
    </row>
    <row r="652" spans="1:19" s="31" customFormat="1" ht="18" customHeight="1" x14ac:dyDescent="0.25">
      <c r="A652" s="46" t="s">
        <v>96</v>
      </c>
      <c r="B652" s="47"/>
      <c r="C652" s="19"/>
      <c r="D652" s="19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9"/>
      <c r="R652" s="50"/>
    </row>
    <row r="653" spans="1:19" s="31" customFormat="1" ht="18" customHeight="1" x14ac:dyDescent="0.25">
      <c r="A653" s="46" t="s">
        <v>97</v>
      </c>
      <c r="B653" s="47"/>
      <c r="C653" s="19">
        <v>65</v>
      </c>
      <c r="D653" s="19">
        <v>65</v>
      </c>
      <c r="E653" s="48"/>
      <c r="F653" s="48">
        <v>65</v>
      </c>
      <c r="G653" s="48">
        <v>65</v>
      </c>
      <c r="H653" s="48"/>
      <c r="I653" s="48">
        <v>60</v>
      </c>
      <c r="J653" s="48">
        <v>3</v>
      </c>
      <c r="K653" s="48">
        <v>2</v>
      </c>
      <c r="L653" s="48"/>
      <c r="M653" s="48">
        <v>1</v>
      </c>
      <c r="N653" s="48">
        <v>180000</v>
      </c>
      <c r="O653" s="48">
        <v>84000</v>
      </c>
      <c r="P653" s="48">
        <v>18000</v>
      </c>
      <c r="Q653" s="48">
        <v>96000</v>
      </c>
      <c r="R653" s="48">
        <v>96000</v>
      </c>
    </row>
    <row r="654" spans="1:19" s="31" customFormat="1" ht="18" customHeight="1" x14ac:dyDescent="0.25">
      <c r="A654" s="46" t="s">
        <v>98</v>
      </c>
      <c r="B654" s="47"/>
      <c r="C654" s="19"/>
      <c r="D654" s="19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</row>
    <row r="655" spans="1:19" s="31" customFormat="1" ht="18" customHeight="1" x14ac:dyDescent="0.25">
      <c r="A655" s="46" t="s">
        <v>99</v>
      </c>
      <c r="B655" s="47"/>
      <c r="C655" s="19">
        <v>19</v>
      </c>
      <c r="D655" s="19">
        <v>19</v>
      </c>
      <c r="E655" s="48"/>
      <c r="F655" s="48">
        <v>19</v>
      </c>
      <c r="G655" s="48">
        <v>19</v>
      </c>
      <c r="H655" s="48"/>
      <c r="I655" s="48">
        <v>13</v>
      </c>
      <c r="J655" s="48">
        <v>5</v>
      </c>
      <c r="K655" s="48">
        <v>1</v>
      </c>
      <c r="L655" s="48"/>
      <c r="M655" s="48"/>
      <c r="N655" s="48">
        <v>18500</v>
      </c>
      <c r="O655" s="48">
        <v>17500</v>
      </c>
      <c r="P655" s="48">
        <v>17500</v>
      </c>
      <c r="Q655" s="49">
        <v>1000</v>
      </c>
      <c r="R655" s="50">
        <v>1000</v>
      </c>
    </row>
    <row r="656" spans="1:19" s="31" customFormat="1" ht="18" customHeight="1" x14ac:dyDescent="0.25">
      <c r="A656" s="46" t="s">
        <v>100</v>
      </c>
      <c r="B656" s="47"/>
      <c r="C656" s="19">
        <v>1</v>
      </c>
      <c r="D656" s="19">
        <v>1</v>
      </c>
      <c r="E656" s="48"/>
      <c r="F656" s="48">
        <v>1</v>
      </c>
      <c r="G656" s="48">
        <v>1</v>
      </c>
      <c r="H656" s="48">
        <v>1</v>
      </c>
      <c r="I656" s="48"/>
      <c r="J656" s="48"/>
      <c r="K656" s="48"/>
      <c r="L656" s="48"/>
      <c r="M656" s="48"/>
      <c r="N656" s="48"/>
      <c r="O656" s="48"/>
      <c r="P656" s="48"/>
      <c r="Q656" s="49"/>
      <c r="R656" s="50"/>
      <c r="S656" s="28"/>
    </row>
    <row r="657" spans="1:18" x14ac:dyDescent="0.25">
      <c r="A657" s="46" t="s">
        <v>101</v>
      </c>
      <c r="B657" s="47"/>
      <c r="C657" s="19">
        <v>20</v>
      </c>
      <c r="D657" s="19">
        <v>20</v>
      </c>
      <c r="E657" s="48"/>
      <c r="F657" s="48">
        <v>20</v>
      </c>
      <c r="G657" s="48">
        <v>20</v>
      </c>
      <c r="H657" s="48">
        <v>18</v>
      </c>
      <c r="I657" s="48"/>
      <c r="J657" s="48"/>
      <c r="K657" s="48">
        <v>1</v>
      </c>
      <c r="L657" s="48">
        <v>1</v>
      </c>
      <c r="M657" s="48">
        <v>1</v>
      </c>
      <c r="N657" s="48"/>
      <c r="O657" s="48"/>
      <c r="P657" s="48"/>
      <c r="Q657" s="49"/>
      <c r="R657" s="50"/>
    </row>
    <row r="658" spans="1:18" x14ac:dyDescent="0.25">
      <c r="A658" s="46" t="s">
        <v>102</v>
      </c>
      <c r="B658" s="47"/>
      <c r="C658" s="19"/>
      <c r="D658" s="19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9"/>
      <c r="R658" s="50"/>
    </row>
    <row r="659" spans="1:18" x14ac:dyDescent="0.25">
      <c r="A659" s="46" t="s">
        <v>103</v>
      </c>
      <c r="B659" s="47"/>
      <c r="C659" s="19">
        <v>26</v>
      </c>
      <c r="D659" s="19">
        <v>26</v>
      </c>
      <c r="E659" s="48"/>
      <c r="F659" s="48">
        <v>26</v>
      </c>
      <c r="G659" s="48">
        <v>26</v>
      </c>
      <c r="H659" s="48">
        <v>17</v>
      </c>
      <c r="I659" s="48">
        <v>9</v>
      </c>
      <c r="J659" s="48"/>
      <c r="K659" s="48"/>
      <c r="L659" s="48"/>
      <c r="M659" s="48"/>
      <c r="N659" s="48">
        <v>17000</v>
      </c>
      <c r="O659" s="48">
        <v>16000</v>
      </c>
      <c r="P659" s="48">
        <v>5000</v>
      </c>
      <c r="Q659" s="49">
        <v>1000</v>
      </c>
      <c r="R659" s="50">
        <v>1000</v>
      </c>
    </row>
    <row r="660" spans="1:18" x14ac:dyDescent="0.25">
      <c r="A660" s="46" t="s">
        <v>104</v>
      </c>
      <c r="B660" s="47"/>
      <c r="C660" s="19">
        <v>50</v>
      </c>
      <c r="D660" s="19">
        <v>50</v>
      </c>
      <c r="E660" s="48"/>
      <c r="F660" s="48">
        <v>50</v>
      </c>
      <c r="G660" s="48">
        <v>50</v>
      </c>
      <c r="H660" s="48">
        <v>30</v>
      </c>
      <c r="I660" s="48">
        <v>15</v>
      </c>
      <c r="J660" s="48"/>
      <c r="K660" s="48">
        <v>5</v>
      </c>
      <c r="L660" s="48"/>
      <c r="M660" s="48"/>
      <c r="N660" s="48">
        <v>23500</v>
      </c>
      <c r="O660" s="48">
        <v>19000</v>
      </c>
      <c r="P660" s="48">
        <v>6000</v>
      </c>
      <c r="Q660" s="49">
        <v>4500</v>
      </c>
      <c r="R660" s="50">
        <v>500</v>
      </c>
    </row>
    <row r="661" spans="1:18" x14ac:dyDescent="0.25">
      <c r="A661" s="46" t="s">
        <v>105</v>
      </c>
      <c r="B661" s="47"/>
      <c r="C661" s="19"/>
      <c r="D661" s="19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9"/>
      <c r="R661" s="50"/>
    </row>
    <row r="662" spans="1:18" x14ac:dyDescent="0.25">
      <c r="A662" s="46" t="s">
        <v>106</v>
      </c>
      <c r="B662" s="47"/>
      <c r="C662" s="19"/>
      <c r="D662" s="19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9"/>
      <c r="R662" s="50"/>
    </row>
    <row r="663" spans="1:18" x14ac:dyDescent="0.25">
      <c r="A663" s="46" t="s">
        <v>107</v>
      </c>
      <c r="B663" s="47"/>
      <c r="C663" s="19"/>
      <c r="D663" s="19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9"/>
      <c r="R663" s="50"/>
    </row>
    <row r="664" spans="1:18" x14ac:dyDescent="0.25">
      <c r="A664" s="46" t="s">
        <v>108</v>
      </c>
      <c r="B664" s="47"/>
      <c r="C664" s="19"/>
      <c r="D664" s="19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9"/>
      <c r="R664" s="50"/>
    </row>
    <row r="665" spans="1:18" x14ac:dyDescent="0.25">
      <c r="A665" s="46" t="s">
        <v>109</v>
      </c>
      <c r="B665" s="47"/>
      <c r="C665" s="19"/>
      <c r="D665" s="19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9"/>
      <c r="R665" s="50"/>
    </row>
    <row r="666" spans="1:18" x14ac:dyDescent="0.25">
      <c r="A666" s="52" t="s">
        <v>11</v>
      </c>
      <c r="B666" s="53">
        <v>18</v>
      </c>
      <c r="C666" s="54">
        <f t="shared" ref="C666:R703" si="29">SUM(C633:C665)</f>
        <v>643</v>
      </c>
      <c r="D666" s="54">
        <f t="shared" si="29"/>
        <v>633</v>
      </c>
      <c r="E666" s="54">
        <f t="shared" si="29"/>
        <v>10</v>
      </c>
      <c r="F666" s="54">
        <f t="shared" si="29"/>
        <v>643</v>
      </c>
      <c r="G666" s="54">
        <f t="shared" si="29"/>
        <v>643</v>
      </c>
      <c r="H666" s="54">
        <f t="shared" si="29"/>
        <v>75</v>
      </c>
      <c r="I666" s="54">
        <f t="shared" si="29"/>
        <v>499</v>
      </c>
      <c r="J666" s="54">
        <f t="shared" si="29"/>
        <v>42</v>
      </c>
      <c r="K666" s="54">
        <f t="shared" si="29"/>
        <v>25</v>
      </c>
      <c r="L666" s="54">
        <f t="shared" si="29"/>
        <v>2</v>
      </c>
      <c r="M666" s="54">
        <f t="shared" si="29"/>
        <v>404</v>
      </c>
      <c r="N666" s="54">
        <f t="shared" si="29"/>
        <v>639700</v>
      </c>
      <c r="O666" s="54">
        <f t="shared" si="29"/>
        <v>385500</v>
      </c>
      <c r="P666" s="54">
        <f t="shared" si="29"/>
        <v>117000</v>
      </c>
      <c r="Q666" s="54">
        <f t="shared" si="29"/>
        <v>254200</v>
      </c>
      <c r="R666" s="54">
        <f t="shared" si="29"/>
        <v>214700</v>
      </c>
    </row>
    <row r="667" spans="1:18" x14ac:dyDescent="0.25">
      <c r="A667" s="64"/>
      <c r="B667" s="65"/>
      <c r="C667" s="65"/>
      <c r="D667" s="65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7"/>
      <c r="R667" s="67"/>
    </row>
    <row r="668" spans="1:18" ht="18" x14ac:dyDescent="0.3">
      <c r="A668" s="58" t="s">
        <v>40</v>
      </c>
      <c r="B668" s="56"/>
      <c r="C668" s="56"/>
      <c r="D668" s="56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4"/>
      <c r="R668" s="4"/>
    </row>
    <row r="669" spans="1:18" ht="18" x14ac:dyDescent="0.3">
      <c r="A669" s="58"/>
      <c r="B669" s="56"/>
      <c r="C669" s="56"/>
      <c r="D669" s="56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4"/>
      <c r="R669" s="4"/>
    </row>
    <row r="670" spans="1:18" x14ac:dyDescent="0.25">
      <c r="A670" s="42" t="s">
        <v>77</v>
      </c>
      <c r="B670" s="43"/>
      <c r="C670" s="44">
        <v>36</v>
      </c>
      <c r="D670" s="44">
        <v>4</v>
      </c>
      <c r="E670" s="45">
        <v>32</v>
      </c>
      <c r="F670" s="45">
        <v>36</v>
      </c>
      <c r="G670" s="45">
        <v>36</v>
      </c>
      <c r="H670" s="45">
        <v>1</v>
      </c>
      <c r="I670" s="45">
        <v>29</v>
      </c>
      <c r="J670" s="45">
        <v>2</v>
      </c>
      <c r="K670" s="45">
        <v>2</v>
      </c>
      <c r="L670" s="45"/>
      <c r="M670" s="45">
        <v>2</v>
      </c>
      <c r="N670" s="45">
        <v>57000</v>
      </c>
      <c r="O670" s="45">
        <v>29000</v>
      </c>
      <c r="P670" s="45">
        <v>29000</v>
      </c>
      <c r="Q670" s="45">
        <v>28000</v>
      </c>
      <c r="R670" s="45">
        <v>28000</v>
      </c>
    </row>
    <row r="671" spans="1:18" x14ac:dyDescent="0.25">
      <c r="A671" s="46" t="s">
        <v>78</v>
      </c>
      <c r="B671" s="47"/>
      <c r="C671" s="19">
        <v>32</v>
      </c>
      <c r="D671" s="19">
        <v>3</v>
      </c>
      <c r="E671" s="48">
        <v>29</v>
      </c>
      <c r="F671" s="48">
        <v>32</v>
      </c>
      <c r="G671" s="48">
        <v>32</v>
      </c>
      <c r="H671" s="48">
        <v>1</v>
      </c>
      <c r="I671" s="48">
        <v>27</v>
      </c>
      <c r="J671" s="48"/>
      <c r="K671" s="48">
        <v>4</v>
      </c>
      <c r="L671" s="48"/>
      <c r="M671" s="48"/>
      <c r="N671" s="48">
        <v>14000</v>
      </c>
      <c r="O671" s="48">
        <v>11500</v>
      </c>
      <c r="P671" s="48">
        <v>11500</v>
      </c>
      <c r="Q671" s="48">
        <v>2500</v>
      </c>
      <c r="R671" s="48">
        <v>2500</v>
      </c>
    </row>
    <row r="672" spans="1:18" x14ac:dyDescent="0.25">
      <c r="A672" s="46" t="s">
        <v>79</v>
      </c>
      <c r="B672" s="47"/>
      <c r="C672" s="19">
        <v>4</v>
      </c>
      <c r="D672" s="19"/>
      <c r="E672" s="48">
        <v>4</v>
      </c>
      <c r="F672" s="48">
        <v>4</v>
      </c>
      <c r="G672" s="48">
        <v>4</v>
      </c>
      <c r="H672" s="48">
        <v>4</v>
      </c>
      <c r="I672" s="48"/>
      <c r="J672" s="48"/>
      <c r="K672" s="48"/>
      <c r="L672" s="48"/>
      <c r="M672" s="48"/>
      <c r="N672" s="48"/>
      <c r="O672" s="48"/>
      <c r="P672" s="48"/>
      <c r="Q672" s="49"/>
      <c r="R672" s="50"/>
    </row>
    <row r="673" spans="1:18" x14ac:dyDescent="0.25">
      <c r="A673" s="46" t="s">
        <v>80</v>
      </c>
      <c r="B673" s="47"/>
      <c r="C673" s="19"/>
      <c r="D673" s="19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9"/>
      <c r="R673" s="50"/>
    </row>
    <row r="674" spans="1:18" x14ac:dyDescent="0.25">
      <c r="A674" s="46" t="s">
        <v>81</v>
      </c>
      <c r="B674" s="47"/>
      <c r="C674" s="19">
        <v>7</v>
      </c>
      <c r="D674" s="19"/>
      <c r="E674" s="48">
        <v>7</v>
      </c>
      <c r="F674" s="48">
        <v>7</v>
      </c>
      <c r="G674" s="48">
        <v>7</v>
      </c>
      <c r="H674" s="48">
        <v>5</v>
      </c>
      <c r="I674" s="48">
        <v>2</v>
      </c>
      <c r="J674" s="48"/>
      <c r="K674" s="48"/>
      <c r="L674" s="48"/>
      <c r="M674" s="48"/>
      <c r="N674" s="48">
        <v>1000</v>
      </c>
      <c r="O674" s="48">
        <v>1000</v>
      </c>
      <c r="P674" s="48"/>
      <c r="Q674" s="49"/>
      <c r="R674" s="50"/>
    </row>
    <row r="675" spans="1:18" x14ac:dyDescent="0.25">
      <c r="A675" s="46" t="s">
        <v>82</v>
      </c>
      <c r="B675" s="47"/>
      <c r="C675" s="19"/>
      <c r="D675" s="19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9"/>
      <c r="R675" s="50"/>
    </row>
    <row r="676" spans="1:18" x14ac:dyDescent="0.25">
      <c r="A676" s="46" t="s">
        <v>83</v>
      </c>
      <c r="B676" s="47"/>
      <c r="C676" s="19"/>
      <c r="D676" s="19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9"/>
      <c r="R676" s="50"/>
    </row>
    <row r="677" spans="1:18" x14ac:dyDescent="0.25">
      <c r="A677" s="46" t="s">
        <v>84</v>
      </c>
      <c r="B677" s="47"/>
      <c r="C677" s="19"/>
      <c r="D677" s="19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9"/>
      <c r="R677" s="50"/>
    </row>
    <row r="678" spans="1:18" x14ac:dyDescent="0.25">
      <c r="A678" s="46" t="s">
        <v>85</v>
      </c>
      <c r="B678" s="47"/>
      <c r="C678" s="19"/>
      <c r="D678" s="19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9"/>
      <c r="R678" s="50"/>
    </row>
    <row r="679" spans="1:18" x14ac:dyDescent="0.25">
      <c r="A679" s="46" t="s">
        <v>86</v>
      </c>
      <c r="B679" s="47"/>
      <c r="C679" s="19"/>
      <c r="D679" s="19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9"/>
      <c r="R679" s="50"/>
    </row>
    <row r="680" spans="1:18" x14ac:dyDescent="0.25">
      <c r="A680" s="46" t="s">
        <v>87</v>
      </c>
      <c r="B680" s="47"/>
      <c r="C680" s="19">
        <v>6</v>
      </c>
      <c r="D680" s="19">
        <v>4</v>
      </c>
      <c r="E680" s="48">
        <v>2</v>
      </c>
      <c r="F680" s="48">
        <v>6</v>
      </c>
      <c r="G680" s="48">
        <v>6</v>
      </c>
      <c r="H680" s="48"/>
      <c r="I680" s="48">
        <v>6</v>
      </c>
      <c r="J680" s="48"/>
      <c r="K680" s="48"/>
      <c r="L680" s="48"/>
      <c r="M680" s="48"/>
      <c r="N680" s="48">
        <v>9000</v>
      </c>
      <c r="O680" s="48">
        <v>3000</v>
      </c>
      <c r="P680" s="48">
        <v>3000</v>
      </c>
      <c r="Q680" s="49">
        <v>6000</v>
      </c>
      <c r="R680" s="50">
        <v>6000</v>
      </c>
    </row>
    <row r="681" spans="1:18" x14ac:dyDescent="0.25">
      <c r="A681" s="46" t="s">
        <v>88</v>
      </c>
      <c r="B681" s="47"/>
      <c r="C681" s="19">
        <v>1</v>
      </c>
      <c r="D681" s="19"/>
      <c r="E681" s="48">
        <v>1</v>
      </c>
      <c r="F681" s="48">
        <v>1</v>
      </c>
      <c r="G681" s="48">
        <v>1</v>
      </c>
      <c r="H681" s="48"/>
      <c r="I681" s="48">
        <v>1</v>
      </c>
      <c r="J681" s="48"/>
      <c r="K681" s="48"/>
      <c r="L681" s="48"/>
      <c r="M681" s="48"/>
      <c r="N681" s="48">
        <v>1000</v>
      </c>
      <c r="O681" s="48">
        <v>1000</v>
      </c>
      <c r="P681" s="48">
        <v>1000</v>
      </c>
      <c r="Q681" s="49"/>
      <c r="R681" s="50"/>
    </row>
    <row r="682" spans="1:18" x14ac:dyDescent="0.25">
      <c r="A682" s="46" t="s">
        <v>89</v>
      </c>
      <c r="B682" s="47"/>
      <c r="C682" s="19">
        <v>2</v>
      </c>
      <c r="D682" s="19"/>
      <c r="E682" s="48">
        <v>2</v>
      </c>
      <c r="F682" s="48">
        <v>2</v>
      </c>
      <c r="G682" s="48">
        <v>2</v>
      </c>
      <c r="H682" s="48"/>
      <c r="I682" s="48">
        <v>2</v>
      </c>
      <c r="J682" s="48"/>
      <c r="K682" s="48"/>
      <c r="L682" s="48"/>
      <c r="M682" s="48"/>
      <c r="N682" s="48">
        <v>2000</v>
      </c>
      <c r="O682" s="48">
        <v>2000</v>
      </c>
      <c r="P682" s="48">
        <v>2000</v>
      </c>
      <c r="Q682" s="49"/>
      <c r="R682" s="50"/>
    </row>
    <row r="683" spans="1:18" x14ac:dyDescent="0.25">
      <c r="A683" s="46" t="s">
        <v>90</v>
      </c>
      <c r="B683" s="47"/>
      <c r="C683" s="19"/>
      <c r="D683" s="19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9"/>
      <c r="R683" s="50"/>
    </row>
    <row r="684" spans="1:18" x14ac:dyDescent="0.25">
      <c r="A684" s="46" t="s">
        <v>91</v>
      </c>
      <c r="B684" s="47"/>
      <c r="C684" s="19">
        <v>15</v>
      </c>
      <c r="D684" s="19">
        <v>12</v>
      </c>
      <c r="E684" s="48">
        <v>3</v>
      </c>
      <c r="F684" s="48">
        <v>13</v>
      </c>
      <c r="G684" s="48">
        <v>13</v>
      </c>
      <c r="H684" s="48"/>
      <c r="I684" s="48">
        <v>10</v>
      </c>
      <c r="J684" s="48"/>
      <c r="K684" s="48">
        <v>3</v>
      </c>
      <c r="L684" s="48"/>
      <c r="M684" s="48">
        <v>3</v>
      </c>
      <c r="N684" s="48">
        <v>6500</v>
      </c>
      <c r="O684" s="48">
        <v>3000</v>
      </c>
      <c r="P684" s="48">
        <v>3000</v>
      </c>
      <c r="Q684" s="49">
        <v>3500</v>
      </c>
      <c r="R684" s="50">
        <v>3500</v>
      </c>
    </row>
    <row r="685" spans="1:18" x14ac:dyDescent="0.25">
      <c r="A685" s="46" t="s">
        <v>92</v>
      </c>
      <c r="B685" s="47"/>
      <c r="C685" s="19">
        <v>12</v>
      </c>
      <c r="D685" s="19">
        <v>9</v>
      </c>
      <c r="E685" s="48">
        <v>3</v>
      </c>
      <c r="F685" s="48">
        <v>12</v>
      </c>
      <c r="G685" s="48">
        <v>12</v>
      </c>
      <c r="H685" s="48"/>
      <c r="I685" s="48">
        <v>11</v>
      </c>
      <c r="J685" s="48"/>
      <c r="K685" s="48"/>
      <c r="L685" s="48">
        <v>1</v>
      </c>
      <c r="M685" s="48"/>
      <c r="N685" s="48">
        <v>6000</v>
      </c>
      <c r="O685" s="48">
        <v>5000</v>
      </c>
      <c r="P685" s="48">
        <v>5000</v>
      </c>
      <c r="Q685" s="49">
        <v>1000</v>
      </c>
      <c r="R685" s="50">
        <v>1000</v>
      </c>
    </row>
    <row r="686" spans="1:18" x14ac:dyDescent="0.25">
      <c r="A686" s="46" t="s">
        <v>93</v>
      </c>
      <c r="B686" s="47"/>
      <c r="C686" s="19">
        <v>11</v>
      </c>
      <c r="D686" s="19"/>
      <c r="E686" s="48">
        <v>11</v>
      </c>
      <c r="F686" s="48">
        <v>11</v>
      </c>
      <c r="G686" s="48">
        <v>11</v>
      </c>
      <c r="H686" s="48">
        <v>2</v>
      </c>
      <c r="I686" s="48">
        <v>6</v>
      </c>
      <c r="J686" s="48"/>
      <c r="K686" s="48">
        <v>3</v>
      </c>
      <c r="L686" s="48"/>
      <c r="M686" s="48"/>
      <c r="N686" s="48">
        <v>28000</v>
      </c>
      <c r="O686" s="48">
        <v>11000</v>
      </c>
      <c r="P686" s="48">
        <v>11000</v>
      </c>
      <c r="Q686" s="49">
        <v>17000</v>
      </c>
      <c r="R686" s="50">
        <v>17000</v>
      </c>
    </row>
    <row r="687" spans="1:18" x14ac:dyDescent="0.25">
      <c r="A687" s="46" t="s">
        <v>94</v>
      </c>
      <c r="B687" s="47"/>
      <c r="C687" s="19">
        <v>3</v>
      </c>
      <c r="D687" s="19"/>
      <c r="E687" s="48">
        <v>3</v>
      </c>
      <c r="F687" s="48">
        <v>3</v>
      </c>
      <c r="G687" s="48">
        <v>3</v>
      </c>
      <c r="H687" s="48">
        <v>3</v>
      </c>
      <c r="I687" s="48"/>
      <c r="J687" s="48"/>
      <c r="K687" s="48"/>
      <c r="L687" s="48"/>
      <c r="M687" s="48"/>
      <c r="N687" s="48"/>
      <c r="O687" s="48"/>
      <c r="P687" s="48"/>
      <c r="Q687" s="49"/>
      <c r="R687" s="50"/>
    </row>
    <row r="688" spans="1:18" x14ac:dyDescent="0.25">
      <c r="A688" s="46" t="s">
        <v>95</v>
      </c>
      <c r="B688" s="47"/>
      <c r="C688" s="19"/>
      <c r="D688" s="19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9"/>
      <c r="R688" s="50"/>
    </row>
    <row r="689" spans="1:18" x14ac:dyDescent="0.25">
      <c r="A689" s="46" t="s">
        <v>96</v>
      </c>
      <c r="B689" s="47"/>
      <c r="C689" s="19"/>
      <c r="D689" s="19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9"/>
      <c r="R689" s="50"/>
    </row>
    <row r="690" spans="1:18" x14ac:dyDescent="0.25">
      <c r="A690" s="46" t="s">
        <v>97</v>
      </c>
      <c r="B690" s="47"/>
      <c r="C690" s="19">
        <v>57</v>
      </c>
      <c r="D690" s="19">
        <v>37</v>
      </c>
      <c r="E690" s="48">
        <v>20</v>
      </c>
      <c r="F690" s="48">
        <v>57</v>
      </c>
      <c r="G690" s="48">
        <v>55</v>
      </c>
      <c r="H690" s="48"/>
      <c r="I690" s="48">
        <v>53</v>
      </c>
      <c r="J690" s="48"/>
      <c r="K690" s="48">
        <v>2</v>
      </c>
      <c r="L690" s="48"/>
      <c r="M690" s="48">
        <v>2</v>
      </c>
      <c r="N690" s="48">
        <v>93000</v>
      </c>
      <c r="O690" s="48">
        <v>27000</v>
      </c>
      <c r="P690" s="48">
        <v>27000</v>
      </c>
      <c r="Q690" s="48">
        <v>66000</v>
      </c>
      <c r="R690" s="48">
        <v>66000</v>
      </c>
    </row>
    <row r="691" spans="1:18" x14ac:dyDescent="0.25">
      <c r="A691" s="46" t="s">
        <v>98</v>
      </c>
      <c r="B691" s="47"/>
      <c r="C691" s="19"/>
      <c r="D691" s="19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51"/>
    </row>
    <row r="692" spans="1:18" x14ac:dyDescent="0.25">
      <c r="A692" s="46" t="s">
        <v>99</v>
      </c>
      <c r="B692" s="47"/>
      <c r="C692" s="19">
        <v>32</v>
      </c>
      <c r="D692" s="19"/>
      <c r="E692" s="48">
        <v>32</v>
      </c>
      <c r="F692" s="48">
        <v>32</v>
      </c>
      <c r="G692" s="48">
        <v>27</v>
      </c>
      <c r="H692" s="48">
        <v>4</v>
      </c>
      <c r="I692" s="48">
        <v>15</v>
      </c>
      <c r="J692" s="48"/>
      <c r="K692" s="48">
        <v>8</v>
      </c>
      <c r="L692" s="48"/>
      <c r="M692" s="48">
        <v>5</v>
      </c>
      <c r="N692" s="48">
        <v>44000</v>
      </c>
      <c r="O692" s="48">
        <v>40000</v>
      </c>
      <c r="P692" s="48">
        <v>40000</v>
      </c>
      <c r="Q692" s="49">
        <v>4000</v>
      </c>
      <c r="R692" s="50">
        <v>4000</v>
      </c>
    </row>
    <row r="693" spans="1:18" x14ac:dyDescent="0.25">
      <c r="A693" s="46" t="s">
        <v>100</v>
      </c>
      <c r="B693" s="47"/>
      <c r="C693" s="19"/>
      <c r="D693" s="19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9"/>
      <c r="R693" s="50"/>
    </row>
    <row r="694" spans="1:18" x14ac:dyDescent="0.25">
      <c r="A694" s="46" t="s">
        <v>101</v>
      </c>
      <c r="B694" s="47"/>
      <c r="C694" s="19">
        <v>2</v>
      </c>
      <c r="D694" s="19"/>
      <c r="E694" s="48">
        <v>2</v>
      </c>
      <c r="F694" s="48">
        <v>2</v>
      </c>
      <c r="G694" s="48">
        <v>2</v>
      </c>
      <c r="H694" s="48"/>
      <c r="I694" s="48"/>
      <c r="J694" s="48"/>
      <c r="K694" s="48"/>
      <c r="L694" s="48"/>
      <c r="M694" s="48">
        <v>2</v>
      </c>
      <c r="N694" s="48"/>
      <c r="O694" s="48"/>
      <c r="P694" s="48"/>
      <c r="Q694" s="49"/>
      <c r="R694" s="50"/>
    </row>
    <row r="695" spans="1:18" x14ac:dyDescent="0.25">
      <c r="A695" s="46" t="s">
        <v>102</v>
      </c>
      <c r="B695" s="47"/>
      <c r="C695" s="19"/>
      <c r="D695" s="19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9"/>
      <c r="R695" s="50"/>
    </row>
    <row r="696" spans="1:18" x14ac:dyDescent="0.25">
      <c r="A696" s="46" t="s">
        <v>103</v>
      </c>
      <c r="B696" s="47"/>
      <c r="C696" s="19">
        <v>7</v>
      </c>
      <c r="D696" s="19">
        <v>2</v>
      </c>
      <c r="E696" s="48">
        <v>5</v>
      </c>
      <c r="F696" s="48">
        <v>7</v>
      </c>
      <c r="G696" s="48">
        <v>7</v>
      </c>
      <c r="H696" s="48"/>
      <c r="I696" s="48">
        <v>4</v>
      </c>
      <c r="J696" s="48"/>
      <c r="K696" s="48">
        <v>2</v>
      </c>
      <c r="L696" s="48"/>
      <c r="M696" s="48">
        <v>1</v>
      </c>
      <c r="N696" s="48">
        <v>23000</v>
      </c>
      <c r="O696" s="48">
        <v>19000</v>
      </c>
      <c r="P696" s="48">
        <v>19000</v>
      </c>
      <c r="Q696" s="49">
        <v>4000</v>
      </c>
      <c r="R696" s="50">
        <v>4000</v>
      </c>
    </row>
    <row r="697" spans="1:18" x14ac:dyDescent="0.25">
      <c r="A697" s="46" t="s">
        <v>104</v>
      </c>
      <c r="B697" s="47"/>
      <c r="C697" s="19">
        <v>4</v>
      </c>
      <c r="D697" s="19"/>
      <c r="E697" s="48">
        <v>4</v>
      </c>
      <c r="F697" s="48">
        <v>4</v>
      </c>
      <c r="G697" s="48">
        <v>4</v>
      </c>
      <c r="H697" s="48">
        <v>1</v>
      </c>
      <c r="I697" s="48">
        <v>3</v>
      </c>
      <c r="J697" s="48"/>
      <c r="K697" s="48"/>
      <c r="L697" s="48"/>
      <c r="M697" s="48"/>
      <c r="N697" s="48">
        <v>2500</v>
      </c>
      <c r="O697" s="48"/>
      <c r="P697" s="48"/>
      <c r="Q697" s="49">
        <v>2500</v>
      </c>
      <c r="R697" s="50">
        <v>2500</v>
      </c>
    </row>
    <row r="698" spans="1:18" x14ac:dyDescent="0.25">
      <c r="A698" s="46" t="s">
        <v>105</v>
      </c>
      <c r="B698" s="47"/>
      <c r="C698" s="19"/>
      <c r="D698" s="19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9"/>
      <c r="R698" s="50"/>
    </row>
    <row r="699" spans="1:18" x14ac:dyDescent="0.25">
      <c r="A699" s="46" t="s">
        <v>106</v>
      </c>
      <c r="B699" s="47"/>
      <c r="C699" s="19"/>
      <c r="D699" s="19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9"/>
      <c r="R699" s="50"/>
    </row>
    <row r="700" spans="1:18" x14ac:dyDescent="0.25">
      <c r="A700" s="46" t="s">
        <v>107</v>
      </c>
      <c r="B700" s="47"/>
      <c r="C700" s="19"/>
      <c r="D700" s="19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9"/>
      <c r="R700" s="50"/>
    </row>
    <row r="701" spans="1:18" x14ac:dyDescent="0.25">
      <c r="A701" s="46" t="s">
        <v>108</v>
      </c>
      <c r="B701" s="47"/>
      <c r="C701" s="19"/>
      <c r="D701" s="19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9"/>
      <c r="R701" s="50"/>
    </row>
    <row r="702" spans="1:18" x14ac:dyDescent="0.25">
      <c r="A702" s="46" t="s">
        <v>109</v>
      </c>
      <c r="B702" s="47"/>
      <c r="C702" s="19">
        <v>10</v>
      </c>
      <c r="D702" s="19"/>
      <c r="E702" s="48">
        <v>10</v>
      </c>
      <c r="F702" s="48">
        <v>10</v>
      </c>
      <c r="G702" s="48">
        <v>10</v>
      </c>
      <c r="H702" s="48">
        <v>2</v>
      </c>
      <c r="I702" s="48">
        <v>4</v>
      </c>
      <c r="J702" s="48"/>
      <c r="K702" s="48">
        <v>1</v>
      </c>
      <c r="L702" s="48"/>
      <c r="M702" s="48">
        <v>3</v>
      </c>
      <c r="N702" s="48">
        <v>8000</v>
      </c>
      <c r="O702" s="48">
        <v>4000</v>
      </c>
      <c r="P702" s="48">
        <v>4000</v>
      </c>
      <c r="Q702" s="49">
        <v>4000</v>
      </c>
      <c r="R702" s="50">
        <v>4000</v>
      </c>
    </row>
    <row r="703" spans="1:18" x14ac:dyDescent="0.25">
      <c r="A703" s="52" t="s">
        <v>11</v>
      </c>
      <c r="B703" s="53">
        <v>9</v>
      </c>
      <c r="C703" s="54">
        <f t="shared" si="29"/>
        <v>241</v>
      </c>
      <c r="D703" s="54">
        <f t="shared" si="29"/>
        <v>71</v>
      </c>
      <c r="E703" s="54">
        <f t="shared" si="29"/>
        <v>170</v>
      </c>
      <c r="F703" s="54">
        <f t="shared" si="29"/>
        <v>239</v>
      </c>
      <c r="G703" s="54">
        <f t="shared" si="29"/>
        <v>232</v>
      </c>
      <c r="H703" s="54">
        <f t="shared" si="29"/>
        <v>23</v>
      </c>
      <c r="I703" s="54">
        <f t="shared" si="29"/>
        <v>173</v>
      </c>
      <c r="J703" s="54">
        <f t="shared" si="29"/>
        <v>2</v>
      </c>
      <c r="K703" s="54">
        <f t="shared" si="29"/>
        <v>25</v>
      </c>
      <c r="L703" s="54">
        <f t="shared" si="29"/>
        <v>1</v>
      </c>
      <c r="M703" s="54">
        <f t="shared" si="29"/>
        <v>18</v>
      </c>
      <c r="N703" s="54">
        <f t="shared" si="29"/>
        <v>295000</v>
      </c>
      <c r="O703" s="54">
        <f t="shared" si="29"/>
        <v>156500</v>
      </c>
      <c r="P703" s="54">
        <f t="shared" si="29"/>
        <v>155500</v>
      </c>
      <c r="Q703" s="54">
        <f t="shared" si="29"/>
        <v>138500</v>
      </c>
      <c r="R703" s="54">
        <f t="shared" si="29"/>
        <v>138500</v>
      </c>
    </row>
    <row r="704" spans="1:18" ht="18" x14ac:dyDescent="0.25">
      <c r="A704" s="74"/>
      <c r="B704" s="40"/>
      <c r="C704" s="40"/>
      <c r="D704" s="40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4"/>
      <c r="R704" s="4"/>
    </row>
    <row r="705" spans="1:18" ht="18" x14ac:dyDescent="0.25">
      <c r="A705" s="74"/>
      <c r="B705" s="75"/>
      <c r="C705" s="75"/>
      <c r="D705" s="75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31"/>
      <c r="R705" s="31"/>
    </row>
    <row r="706" spans="1:18" ht="18" x14ac:dyDescent="0.25">
      <c r="A706" s="7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1:18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1:18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1"/>
      <c r="M708" s="31"/>
      <c r="N708" s="31"/>
      <c r="O708" s="31"/>
      <c r="P708" s="31"/>
      <c r="Q708" s="31"/>
    </row>
    <row r="709" spans="1:18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1"/>
      <c r="M709" s="31"/>
      <c r="N709" s="31"/>
      <c r="O709" s="31"/>
      <c r="P709" s="31"/>
      <c r="Q709" s="31"/>
    </row>
    <row r="710" spans="1:18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1"/>
      <c r="M710" s="31"/>
      <c r="N710" s="31"/>
      <c r="O710" s="31"/>
      <c r="P710" s="31"/>
      <c r="Q710" s="31"/>
    </row>
    <row r="711" spans="1:18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1"/>
      <c r="M711" s="31"/>
      <c r="N711" s="31"/>
      <c r="O711" s="31"/>
      <c r="P711" s="31"/>
      <c r="Q711" s="31"/>
    </row>
    <row r="712" spans="1:18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1"/>
      <c r="M712" s="31"/>
      <c r="N712" s="31"/>
      <c r="O712" s="31"/>
      <c r="P712" s="31"/>
      <c r="Q712" s="31"/>
    </row>
    <row r="713" spans="1:18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1"/>
      <c r="M713" s="31"/>
      <c r="N713" s="31"/>
      <c r="O713" s="31"/>
      <c r="P713" s="31"/>
      <c r="Q713" s="31"/>
    </row>
    <row r="714" spans="1:18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1"/>
      <c r="M714" s="31"/>
      <c r="N714" s="31"/>
      <c r="O714" s="31"/>
      <c r="P714" s="31"/>
      <c r="Q714" s="31"/>
    </row>
    <row r="715" spans="1:18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1"/>
      <c r="M715" s="31"/>
      <c r="N715" s="31"/>
      <c r="O715" s="31"/>
      <c r="P715" s="31"/>
      <c r="Q715" s="31"/>
    </row>
    <row r="716" spans="1:18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1"/>
      <c r="M716" s="31"/>
      <c r="N716" s="31"/>
      <c r="O716" s="31"/>
      <c r="P716" s="31"/>
      <c r="Q716" s="31"/>
    </row>
    <row r="717" spans="1:18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1"/>
      <c r="M717" s="31"/>
      <c r="N717" s="31"/>
      <c r="O717" s="31"/>
      <c r="P717" s="31"/>
      <c r="Q717" s="31"/>
    </row>
    <row r="718" spans="1:18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1"/>
      <c r="M718" s="31"/>
      <c r="N718" s="31"/>
      <c r="O718" s="31"/>
      <c r="P718" s="31"/>
      <c r="Q718" s="31"/>
    </row>
    <row r="719" spans="1:18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1"/>
      <c r="M719" s="31"/>
      <c r="N719" s="31"/>
      <c r="O719" s="31"/>
      <c r="P719" s="31"/>
      <c r="Q719" s="31"/>
    </row>
    <row r="720" spans="1:18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1"/>
      <c r="M720" s="31"/>
      <c r="N720" s="31"/>
      <c r="O720" s="31"/>
      <c r="P720" s="31"/>
      <c r="Q720" s="31"/>
    </row>
    <row r="721" spans="1:17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1"/>
      <c r="M721" s="31"/>
      <c r="N721" s="31"/>
      <c r="O721" s="31"/>
      <c r="P721" s="31"/>
      <c r="Q721" s="31"/>
    </row>
    <row r="722" spans="1:17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1"/>
      <c r="M722" s="31"/>
      <c r="N722" s="31"/>
      <c r="O722" s="31"/>
      <c r="P722" s="31"/>
      <c r="Q722" s="31"/>
    </row>
    <row r="723" spans="1:17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1"/>
      <c r="M723" s="31"/>
      <c r="N723" s="31"/>
      <c r="O723" s="31"/>
      <c r="P723" s="31"/>
      <c r="Q723" s="31"/>
    </row>
    <row r="724" spans="1:17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1"/>
      <c r="M724" s="31"/>
      <c r="N724" s="31"/>
      <c r="O724" s="31"/>
      <c r="P724" s="31"/>
      <c r="Q724" s="31"/>
    </row>
    <row r="725" spans="1:17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1"/>
      <c r="M725" s="31"/>
      <c r="N725" s="31"/>
      <c r="O725" s="31"/>
      <c r="P725" s="31"/>
      <c r="Q725" s="31"/>
    </row>
    <row r="726" spans="1:17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1"/>
      <c r="M726" s="31"/>
      <c r="N726" s="31"/>
      <c r="O726" s="31"/>
      <c r="P726" s="31"/>
      <c r="Q726" s="31"/>
    </row>
    <row r="727" spans="1:17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1"/>
      <c r="M727" s="31"/>
      <c r="N727" s="31"/>
      <c r="O727" s="31"/>
      <c r="P727" s="31"/>
      <c r="Q727" s="31"/>
    </row>
    <row r="728" spans="1:17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1"/>
      <c r="M728" s="31"/>
      <c r="N728" s="31"/>
      <c r="O728" s="31"/>
      <c r="P728" s="31"/>
      <c r="Q728" s="31"/>
    </row>
    <row r="729" spans="1:17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1"/>
      <c r="M729" s="31"/>
      <c r="N729" s="31"/>
      <c r="O729" s="31"/>
      <c r="P729" s="31"/>
      <c r="Q729" s="31"/>
    </row>
    <row r="730" spans="1:17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1"/>
      <c r="M730" s="31"/>
      <c r="N730" s="31"/>
      <c r="O730" s="31"/>
      <c r="P730" s="31"/>
      <c r="Q730" s="31"/>
    </row>
    <row r="731" spans="1:17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1"/>
      <c r="M731" s="31"/>
      <c r="N731" s="31"/>
      <c r="O731" s="31"/>
      <c r="P731" s="31"/>
      <c r="Q731" s="31"/>
    </row>
    <row r="732" spans="1:17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1"/>
      <c r="M732" s="31"/>
      <c r="N732" s="31"/>
      <c r="O732" s="31"/>
      <c r="P732" s="31"/>
      <c r="Q732" s="31"/>
    </row>
    <row r="733" spans="1:17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1"/>
      <c r="M733" s="31"/>
      <c r="N733" s="31"/>
      <c r="O733" s="31"/>
      <c r="P733" s="31"/>
      <c r="Q733" s="31"/>
    </row>
    <row r="734" spans="1:17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1"/>
      <c r="M734" s="31"/>
      <c r="N734" s="31"/>
      <c r="O734" s="31"/>
      <c r="P734" s="31"/>
      <c r="Q734" s="31"/>
    </row>
    <row r="735" spans="1:17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1"/>
      <c r="M735" s="31"/>
      <c r="N735" s="31"/>
      <c r="O735" s="31"/>
      <c r="P735" s="31"/>
      <c r="Q735" s="31"/>
    </row>
    <row r="736" spans="1:17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1"/>
      <c r="M736" s="31"/>
      <c r="N736" s="31"/>
      <c r="O736" s="31"/>
      <c r="P736" s="31"/>
      <c r="Q736" s="31"/>
    </row>
    <row r="737" spans="1:17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1"/>
      <c r="M737" s="31"/>
      <c r="N737" s="31"/>
      <c r="O737" s="31"/>
      <c r="P737" s="31"/>
      <c r="Q737" s="31"/>
    </row>
    <row r="738" spans="1:17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1"/>
      <c r="M738" s="31"/>
      <c r="N738" s="31"/>
      <c r="O738" s="31"/>
      <c r="P738" s="31"/>
      <c r="Q738" s="31"/>
    </row>
    <row r="739" spans="1:17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1"/>
      <c r="M739" s="31"/>
      <c r="N739" s="31"/>
      <c r="O739" s="31"/>
      <c r="P739" s="31"/>
      <c r="Q739" s="31"/>
    </row>
    <row r="740" spans="1:17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1"/>
      <c r="M740" s="31"/>
      <c r="N740" s="31"/>
      <c r="O740" s="31"/>
      <c r="P740" s="31"/>
      <c r="Q740" s="31"/>
    </row>
    <row r="741" spans="1:17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1"/>
      <c r="M741" s="31"/>
      <c r="N741" s="31"/>
      <c r="O741" s="31"/>
      <c r="P741" s="31"/>
      <c r="Q741" s="31"/>
    </row>
    <row r="742" spans="1:17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1"/>
      <c r="M742" s="31"/>
      <c r="N742" s="31"/>
      <c r="O742" s="31"/>
      <c r="P742" s="31"/>
      <c r="Q742" s="31"/>
    </row>
    <row r="743" spans="1:17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1"/>
      <c r="M743" s="31"/>
      <c r="N743" s="31"/>
      <c r="O743" s="31"/>
      <c r="P743" s="31"/>
      <c r="Q743" s="31"/>
    </row>
    <row r="744" spans="1:17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1"/>
      <c r="M744" s="31"/>
      <c r="N744" s="31"/>
      <c r="O744" s="31"/>
      <c r="P744" s="31"/>
      <c r="Q744" s="31"/>
    </row>
    <row r="745" spans="1:17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1"/>
      <c r="M745" s="31"/>
      <c r="N745" s="31"/>
      <c r="O745" s="31"/>
      <c r="P745" s="31"/>
      <c r="Q745" s="31"/>
    </row>
    <row r="746" spans="1:17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1"/>
      <c r="M746" s="31"/>
      <c r="N746" s="31"/>
      <c r="O746" s="31"/>
      <c r="P746" s="31"/>
      <c r="Q746" s="31"/>
    </row>
    <row r="747" spans="1:17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1"/>
      <c r="M747" s="31"/>
      <c r="N747" s="31"/>
      <c r="O747" s="31"/>
      <c r="P747" s="31"/>
      <c r="Q747" s="31"/>
    </row>
    <row r="748" spans="1:17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1"/>
      <c r="M748" s="31"/>
      <c r="N748" s="31"/>
      <c r="O748" s="31"/>
      <c r="P748" s="31"/>
      <c r="Q748" s="31"/>
    </row>
    <row r="749" spans="1:17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1"/>
      <c r="M749" s="31"/>
      <c r="N749" s="31"/>
      <c r="O749" s="31"/>
      <c r="P749" s="31"/>
      <c r="Q749" s="31"/>
    </row>
    <row r="750" spans="1:17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1"/>
      <c r="M750" s="31"/>
      <c r="N750" s="31"/>
      <c r="O750" s="31"/>
      <c r="P750" s="31"/>
      <c r="Q750" s="31"/>
    </row>
    <row r="751" spans="1:17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1"/>
      <c r="M751" s="31"/>
      <c r="N751" s="31"/>
      <c r="O751" s="31"/>
      <c r="P751" s="31"/>
      <c r="Q751" s="31"/>
    </row>
    <row r="752" spans="1:17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1"/>
      <c r="M752" s="31"/>
      <c r="N752" s="31"/>
      <c r="O752" s="31"/>
      <c r="P752" s="31"/>
      <c r="Q752" s="31"/>
    </row>
    <row r="753" spans="1:17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1"/>
      <c r="M753" s="31"/>
      <c r="N753" s="31"/>
      <c r="O753" s="31"/>
      <c r="P753" s="31"/>
      <c r="Q753" s="31"/>
    </row>
    <row r="754" spans="1:17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1"/>
      <c r="M754" s="31"/>
      <c r="N754" s="31"/>
      <c r="O754" s="31"/>
      <c r="P754" s="31"/>
      <c r="Q754" s="31"/>
    </row>
    <row r="755" spans="1:17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1"/>
      <c r="M755" s="31"/>
      <c r="N755" s="31"/>
      <c r="O755" s="31"/>
      <c r="P755" s="31"/>
      <c r="Q755" s="31"/>
    </row>
    <row r="756" spans="1:17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1"/>
      <c r="M756" s="31"/>
      <c r="N756" s="31"/>
      <c r="O756" s="31"/>
      <c r="P756" s="31"/>
      <c r="Q756" s="31"/>
    </row>
    <row r="757" spans="1:17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1"/>
      <c r="M757" s="31"/>
      <c r="N757" s="31"/>
      <c r="O757" s="31"/>
      <c r="P757" s="31"/>
      <c r="Q757" s="31"/>
    </row>
    <row r="758" spans="1:17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1"/>
      <c r="M758" s="31"/>
      <c r="N758" s="31"/>
      <c r="O758" s="31"/>
      <c r="P758" s="31"/>
      <c r="Q758" s="31"/>
    </row>
    <row r="759" spans="1:17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1"/>
      <c r="M759" s="31"/>
      <c r="N759" s="31"/>
      <c r="O759" s="31"/>
      <c r="P759" s="31"/>
      <c r="Q759" s="31"/>
    </row>
    <row r="760" spans="1:17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1"/>
      <c r="M760" s="31"/>
      <c r="N760" s="31"/>
      <c r="O760" s="31"/>
      <c r="P760" s="31"/>
      <c r="Q760" s="31"/>
    </row>
    <row r="761" spans="1:17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1"/>
      <c r="M761" s="31"/>
      <c r="N761" s="31"/>
      <c r="O761" s="31"/>
      <c r="P761" s="31"/>
      <c r="Q761" s="31"/>
    </row>
    <row r="762" spans="1:17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1"/>
      <c r="M762" s="31"/>
      <c r="N762" s="31"/>
      <c r="O762" s="31"/>
      <c r="P762" s="31"/>
      <c r="Q762" s="31"/>
    </row>
    <row r="763" spans="1:17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1"/>
      <c r="M763" s="31"/>
      <c r="N763" s="31"/>
      <c r="O763" s="31"/>
      <c r="P763" s="31"/>
      <c r="Q763" s="31"/>
    </row>
    <row r="764" spans="1:17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1"/>
      <c r="M764" s="31"/>
      <c r="N764" s="31"/>
      <c r="O764" s="31"/>
      <c r="P764" s="31"/>
      <c r="Q764" s="31"/>
    </row>
    <row r="765" spans="1:17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1"/>
      <c r="M765" s="31"/>
      <c r="N765" s="31"/>
      <c r="O765" s="31"/>
      <c r="P765" s="31"/>
      <c r="Q765" s="31"/>
    </row>
    <row r="766" spans="1:17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1"/>
      <c r="M766" s="31"/>
      <c r="N766" s="31"/>
      <c r="O766" s="31"/>
      <c r="P766" s="31"/>
      <c r="Q766" s="31"/>
    </row>
    <row r="767" spans="1:17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1"/>
      <c r="M767" s="31"/>
      <c r="N767" s="31"/>
      <c r="O767" s="31"/>
      <c r="P767" s="31"/>
      <c r="Q767" s="31"/>
    </row>
    <row r="768" spans="1:17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1"/>
      <c r="M768" s="31"/>
      <c r="N768" s="31"/>
      <c r="O768" s="31"/>
      <c r="P768" s="31"/>
      <c r="Q768" s="31"/>
    </row>
    <row r="769" spans="1:17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1"/>
      <c r="M769" s="31"/>
      <c r="N769" s="31"/>
      <c r="O769" s="31"/>
      <c r="P769" s="31"/>
      <c r="Q769" s="31"/>
    </row>
    <row r="770" spans="1:17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1"/>
      <c r="M770" s="31"/>
      <c r="N770" s="31"/>
      <c r="O770" s="31"/>
      <c r="P770" s="31"/>
      <c r="Q770" s="31"/>
    </row>
    <row r="771" spans="1:17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1"/>
      <c r="M771" s="31"/>
      <c r="N771" s="31"/>
      <c r="O771" s="31"/>
      <c r="P771" s="31"/>
      <c r="Q771" s="31"/>
    </row>
    <row r="772" spans="1:17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1"/>
      <c r="M772" s="31"/>
      <c r="N772" s="31"/>
      <c r="O772" s="31"/>
      <c r="P772" s="31"/>
      <c r="Q772" s="31"/>
    </row>
    <row r="773" spans="1:17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1"/>
      <c r="M773" s="31"/>
      <c r="N773" s="31"/>
      <c r="O773" s="31"/>
      <c r="P773" s="31"/>
      <c r="Q773" s="31"/>
    </row>
    <row r="774" spans="1:17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1"/>
      <c r="M774" s="31"/>
      <c r="N774" s="31"/>
      <c r="O774" s="31"/>
      <c r="P774" s="31"/>
      <c r="Q774" s="31"/>
    </row>
    <row r="775" spans="1:17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1"/>
      <c r="M775" s="31"/>
      <c r="N775" s="31"/>
      <c r="O775" s="31"/>
      <c r="P775" s="31"/>
      <c r="Q775" s="31"/>
    </row>
    <row r="776" spans="1:17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1"/>
      <c r="M776" s="31"/>
      <c r="N776" s="31"/>
      <c r="O776" s="31"/>
      <c r="P776" s="31"/>
      <c r="Q776" s="31"/>
    </row>
    <row r="777" spans="1:17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1"/>
      <c r="M777" s="31"/>
      <c r="N777" s="31"/>
      <c r="O777" s="31"/>
      <c r="P777" s="31"/>
      <c r="Q777" s="31"/>
    </row>
    <row r="778" spans="1:17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1"/>
      <c r="M778" s="31"/>
      <c r="N778" s="31"/>
      <c r="O778" s="31"/>
      <c r="P778" s="31"/>
      <c r="Q778" s="31"/>
    </row>
    <row r="779" spans="1:17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1"/>
      <c r="M779" s="31"/>
      <c r="N779" s="31"/>
      <c r="O779" s="31"/>
      <c r="P779" s="31"/>
      <c r="Q779" s="31"/>
    </row>
    <row r="780" spans="1:17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1"/>
      <c r="M780" s="31"/>
      <c r="N780" s="31"/>
      <c r="O780" s="31"/>
      <c r="P780" s="31"/>
      <c r="Q780" s="31"/>
    </row>
    <row r="781" spans="1:17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1"/>
      <c r="M781" s="31"/>
      <c r="N781" s="31"/>
      <c r="O781" s="31"/>
      <c r="P781" s="31"/>
      <c r="Q781" s="31"/>
    </row>
    <row r="782" spans="1:17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1"/>
      <c r="M782" s="31"/>
      <c r="N782" s="31"/>
      <c r="O782" s="31"/>
      <c r="P782" s="31"/>
      <c r="Q782" s="31"/>
    </row>
    <row r="783" spans="1:17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1"/>
      <c r="M783" s="31"/>
      <c r="N783" s="31"/>
      <c r="O783" s="31"/>
      <c r="P783" s="31"/>
      <c r="Q783" s="31"/>
    </row>
    <row r="784" spans="1:17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1"/>
      <c r="M784" s="31"/>
      <c r="N784" s="31"/>
      <c r="O784" s="31"/>
      <c r="P784" s="31"/>
      <c r="Q784" s="31"/>
    </row>
    <row r="785" spans="1:17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1"/>
      <c r="M785" s="31"/>
      <c r="N785" s="31"/>
      <c r="O785" s="31"/>
      <c r="P785" s="31"/>
      <c r="Q785" s="31"/>
    </row>
    <row r="786" spans="1:17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1"/>
      <c r="M786" s="31"/>
      <c r="N786" s="31"/>
      <c r="O786" s="31"/>
      <c r="P786" s="31"/>
      <c r="Q786" s="31"/>
    </row>
    <row r="787" spans="1:17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1"/>
      <c r="M787" s="31"/>
      <c r="N787" s="31"/>
      <c r="O787" s="31"/>
      <c r="P787" s="31"/>
      <c r="Q787" s="31"/>
    </row>
    <row r="788" spans="1:17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1"/>
      <c r="M788" s="31"/>
      <c r="N788" s="31"/>
      <c r="O788" s="31"/>
      <c r="P788" s="31"/>
      <c r="Q788" s="31"/>
    </row>
    <row r="789" spans="1:17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1"/>
      <c r="M789" s="31"/>
      <c r="N789" s="31"/>
      <c r="O789" s="31"/>
      <c r="P789" s="31"/>
      <c r="Q789" s="31"/>
    </row>
    <row r="790" spans="1:17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1"/>
      <c r="M790" s="31"/>
      <c r="N790" s="31"/>
      <c r="O790" s="31"/>
      <c r="P790" s="31"/>
      <c r="Q790" s="31"/>
    </row>
    <row r="791" spans="1:17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1"/>
      <c r="M791" s="31"/>
      <c r="N791" s="31"/>
      <c r="O791" s="31"/>
      <c r="P791" s="31"/>
      <c r="Q791" s="31"/>
    </row>
    <row r="792" spans="1:17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1"/>
      <c r="M792" s="31"/>
      <c r="N792" s="31"/>
      <c r="O792" s="31"/>
      <c r="P792" s="31"/>
      <c r="Q792" s="31"/>
    </row>
    <row r="793" spans="1:17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1"/>
      <c r="M793" s="31"/>
      <c r="N793" s="31"/>
      <c r="O793" s="31"/>
      <c r="P793" s="31"/>
      <c r="Q793" s="31"/>
    </row>
    <row r="794" spans="1:17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1"/>
      <c r="M794" s="31"/>
      <c r="N794" s="31"/>
      <c r="O794" s="31"/>
      <c r="P794" s="31"/>
      <c r="Q794" s="31"/>
    </row>
    <row r="795" spans="1:17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1"/>
      <c r="M795" s="31"/>
      <c r="N795" s="31"/>
      <c r="O795" s="31"/>
      <c r="P795" s="31"/>
      <c r="Q795" s="31"/>
    </row>
    <row r="796" spans="1:17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1"/>
      <c r="M796" s="31"/>
      <c r="N796" s="31"/>
      <c r="O796" s="31"/>
      <c r="P796" s="31"/>
      <c r="Q796" s="31"/>
    </row>
    <row r="797" spans="1:17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1"/>
      <c r="M797" s="31"/>
      <c r="N797" s="31"/>
      <c r="O797" s="31"/>
      <c r="P797" s="31"/>
      <c r="Q797" s="31"/>
    </row>
    <row r="798" spans="1:17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1"/>
      <c r="M798" s="31"/>
      <c r="N798" s="31"/>
      <c r="O798" s="31"/>
      <c r="P798" s="31"/>
      <c r="Q798" s="31"/>
    </row>
    <row r="799" spans="1:17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1"/>
      <c r="M799" s="31"/>
      <c r="N799" s="31"/>
      <c r="O799" s="31"/>
      <c r="P799" s="31"/>
      <c r="Q799" s="31"/>
    </row>
    <row r="800" spans="1:17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1"/>
      <c r="M800" s="31"/>
      <c r="N800" s="31"/>
      <c r="O800" s="31"/>
      <c r="P800" s="31"/>
      <c r="Q800" s="31"/>
    </row>
    <row r="801" spans="1:17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1"/>
      <c r="M801" s="31"/>
      <c r="N801" s="31"/>
      <c r="O801" s="31"/>
      <c r="P801" s="31"/>
      <c r="Q801" s="31"/>
    </row>
    <row r="802" spans="1:17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1"/>
      <c r="M802" s="31"/>
      <c r="N802" s="31"/>
      <c r="O802" s="31"/>
      <c r="P802" s="31"/>
      <c r="Q802" s="31"/>
    </row>
    <row r="803" spans="1:17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1"/>
      <c r="M803" s="31"/>
      <c r="N803" s="31"/>
      <c r="O803" s="31"/>
      <c r="P803" s="31"/>
      <c r="Q803" s="31"/>
    </row>
    <row r="804" spans="1:17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1"/>
      <c r="M804" s="31"/>
      <c r="N804" s="31"/>
      <c r="O804" s="31"/>
      <c r="P804" s="31"/>
      <c r="Q804" s="31"/>
    </row>
    <row r="805" spans="1:17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1"/>
      <c r="M805" s="31"/>
      <c r="N805" s="31"/>
      <c r="O805" s="31"/>
      <c r="P805" s="31"/>
      <c r="Q805" s="31"/>
    </row>
    <row r="806" spans="1:17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1"/>
      <c r="M806" s="31"/>
      <c r="N806" s="31"/>
      <c r="O806" s="31"/>
      <c r="P806" s="31"/>
      <c r="Q806" s="31"/>
    </row>
    <row r="807" spans="1:17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1"/>
      <c r="M807" s="31"/>
      <c r="N807" s="31"/>
      <c r="O807" s="31"/>
      <c r="P807" s="31"/>
      <c r="Q807" s="31"/>
    </row>
    <row r="808" spans="1:17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1"/>
      <c r="M808" s="31"/>
      <c r="N808" s="31"/>
      <c r="O808" s="31"/>
      <c r="P808" s="31"/>
      <c r="Q808" s="31"/>
    </row>
    <row r="809" spans="1:17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1"/>
      <c r="M809" s="31"/>
      <c r="N809" s="31"/>
      <c r="O809" s="31"/>
      <c r="P809" s="31"/>
      <c r="Q809" s="31"/>
    </row>
    <row r="810" spans="1:17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1"/>
      <c r="M810" s="31"/>
      <c r="N810" s="31"/>
      <c r="O810" s="31"/>
      <c r="P810" s="31"/>
      <c r="Q810" s="31"/>
    </row>
    <row r="811" spans="1:17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1"/>
      <c r="M811" s="31"/>
      <c r="N811" s="31"/>
      <c r="O811" s="31"/>
      <c r="P811" s="31"/>
      <c r="Q811" s="31"/>
    </row>
    <row r="812" spans="1:17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1"/>
      <c r="M812" s="31"/>
      <c r="N812" s="31"/>
      <c r="O812" s="31"/>
      <c r="P812" s="31"/>
      <c r="Q812" s="31"/>
    </row>
    <row r="813" spans="1:17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1"/>
      <c r="M813" s="31"/>
      <c r="N813" s="31"/>
      <c r="O813" s="31"/>
      <c r="P813" s="31"/>
      <c r="Q813" s="31"/>
    </row>
    <row r="814" spans="1:17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1"/>
      <c r="M814" s="31"/>
      <c r="N814" s="31"/>
      <c r="O814" s="31"/>
      <c r="P814" s="31"/>
      <c r="Q814" s="31"/>
    </row>
    <row r="815" spans="1:17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1"/>
      <c r="M815" s="31"/>
      <c r="N815" s="31"/>
      <c r="O815" s="31"/>
      <c r="P815" s="31"/>
      <c r="Q815" s="31"/>
    </row>
    <row r="816" spans="1:17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1"/>
      <c r="M816" s="31"/>
      <c r="N816" s="31"/>
      <c r="O816" s="31"/>
      <c r="P816" s="31"/>
      <c r="Q816" s="31"/>
    </row>
    <row r="817" spans="1:17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1"/>
      <c r="M817" s="31"/>
      <c r="N817" s="31"/>
      <c r="O817" s="31"/>
      <c r="P817" s="31"/>
      <c r="Q817" s="31"/>
    </row>
    <row r="818" spans="1:17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1"/>
      <c r="M818" s="31"/>
      <c r="N818" s="31"/>
      <c r="O818" s="31"/>
      <c r="P818" s="31"/>
      <c r="Q818" s="31"/>
    </row>
    <row r="819" spans="1:17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1"/>
      <c r="M819" s="31"/>
      <c r="N819" s="31"/>
      <c r="O819" s="31"/>
      <c r="P819" s="31"/>
      <c r="Q819" s="31"/>
    </row>
    <row r="820" spans="1:17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1"/>
      <c r="M820" s="31"/>
      <c r="N820" s="31"/>
      <c r="O820" s="31"/>
      <c r="P820" s="31"/>
      <c r="Q820" s="31"/>
    </row>
    <row r="821" spans="1:17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1"/>
      <c r="M821" s="31"/>
      <c r="N821" s="31"/>
      <c r="O821" s="31"/>
      <c r="P821" s="31"/>
      <c r="Q821" s="31"/>
    </row>
    <row r="822" spans="1:17" x14ac:dyDescent="0.25">
      <c r="A822" s="4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</row>
    <row r="823" spans="1:17" x14ac:dyDescent="0.25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</row>
    <row r="824" spans="1:17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</row>
    <row r="825" spans="1:17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</row>
    <row r="826" spans="1:17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</row>
    <row r="827" spans="1:17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</row>
    <row r="828" spans="1:17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</row>
    <row r="829" spans="1:17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</row>
    <row r="830" spans="1:17" x14ac:dyDescent="0.25">
      <c r="A830" s="31"/>
    </row>
  </sheetData>
  <mergeCells count="13">
    <mergeCell ref="A2:A4"/>
    <mergeCell ref="B2:B4"/>
    <mergeCell ref="C2:E3"/>
    <mergeCell ref="F2:F4"/>
    <mergeCell ref="G2:K2"/>
    <mergeCell ref="G3:G4"/>
    <mergeCell ref="H3:I3"/>
    <mergeCell ref="J3:K3"/>
    <mergeCell ref="L2:L4"/>
    <mergeCell ref="M2:M4"/>
    <mergeCell ref="N2:N3"/>
    <mergeCell ref="O2:P3"/>
    <mergeCell ref="Q2:R3"/>
  </mergeCells>
  <pageMargins left="0" right="0" top="0" bottom="0" header="0" footer="0"/>
  <pageSetup paperSize="9" scale="10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МР</vt:lpstr>
      <vt:lpstr>Постатейно</vt:lpstr>
      <vt:lpstr>'свод МР'!Print_Titles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Solovei</dc:creator>
  <cp:lastModifiedBy>Вероника Владимировна Соловей</cp:lastModifiedBy>
  <cp:revision>1</cp:revision>
  <dcterms:created xsi:type="dcterms:W3CDTF">2013-09-06T09:22:54Z</dcterms:created>
  <dcterms:modified xsi:type="dcterms:W3CDTF">2022-10-31T13:26:19Z</dcterms:modified>
</cp:coreProperties>
</file>